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Z:\website\Observatory\Health, Wellbeing and Social Services\formal childcare\"/>
    </mc:Choice>
  </mc:AlternateContent>
  <workbookProtection workbookPassword="CE46" lockStructure="1"/>
  <bookViews>
    <workbookView xWindow="0" yWindow="0" windowWidth="20490" windowHeight="7755" firstSheet="1" activeTab="1"/>
  </bookViews>
  <sheets>
    <sheet name="Sheet1" sheetId="1" state="veryHidden" r:id="rId1"/>
    <sheet name="Sheet2" sheetId="2" r:id="rId2"/>
    <sheet name="Sheet3" sheetId="3" state="veryHidden" r:id="rId3"/>
  </sheets>
  <calcPr calcId="152511"/>
</workbook>
</file>

<file path=xl/calcChain.xml><?xml version="1.0" encoding="utf-8"?>
<calcChain xmlns="http://schemas.openxmlformats.org/spreadsheetml/2006/main">
  <c r="E2" i="2" l="1"/>
  <c r="E3" i="2"/>
  <c r="E4" i="2"/>
  <c r="E5" i="2"/>
  <c r="E6" i="2"/>
  <c r="E7" i="2"/>
  <c r="E8" i="2"/>
  <c r="E9" i="2"/>
  <c r="E10" i="2"/>
  <c r="E11" i="2"/>
  <c r="E12" i="2"/>
  <c r="E13" i="2"/>
  <c r="E14" i="2"/>
  <c r="E15" i="2"/>
  <c r="E16" i="2"/>
  <c r="D335" i="2" s="1"/>
  <c r="D339" i="2" s="1"/>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 i="2"/>
  <c r="E105" i="2"/>
  <c r="E106" i="2"/>
  <c r="E107" i="2"/>
  <c r="E108" i="2"/>
  <c r="E109" i="2"/>
  <c r="E110" i="2"/>
  <c r="E111" i="2"/>
  <c r="E112" i="2"/>
  <c r="E113" i="2"/>
  <c r="E114" i="2"/>
  <c r="E104"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138" i="2"/>
  <c r="C139" i="2"/>
  <c r="C140" i="2"/>
  <c r="C141" i="2"/>
  <c r="C142" i="2"/>
  <c r="C143" i="2"/>
  <c r="C144" i="2"/>
  <c r="C145" i="2"/>
  <c r="C146" i="2"/>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0" i="2"/>
  <c r="C191" i="2"/>
  <c r="C192" i="2"/>
  <c r="C193"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10" i="2"/>
  <c r="C340" i="2" s="1"/>
  <c r="D340" i="2" l="1"/>
  <c r="D342" i="2"/>
  <c r="D341" i="2"/>
  <c r="D337" i="2"/>
  <c r="D336" i="2"/>
  <c r="D338" i="2"/>
  <c r="C339" i="2"/>
  <c r="C337" i="2"/>
  <c r="C338" i="2"/>
  <c r="C341" i="2"/>
  <c r="C336" i="2"/>
</calcChain>
</file>

<file path=xl/sharedStrings.xml><?xml version="1.0" encoding="utf-8"?>
<sst xmlns="http://schemas.openxmlformats.org/spreadsheetml/2006/main" count="1174" uniqueCount="414">
  <si>
    <t>DataskillsL</t>
  </si>
  <si>
    <t>2010/11</t>
  </si>
  <si>
    <t>Take up of formal childcare*</t>
  </si>
  <si>
    <t>DataskillsLCodes</t>
  </si>
  <si>
    <t>Take up of formal childcare*2010/11%</t>
  </si>
  <si>
    <t>LA name</t>
  </si>
  <si>
    <t>%</t>
  </si>
  <si>
    <t>England</t>
  </si>
  <si>
    <t>North East</t>
  </si>
  <si>
    <t>North West</t>
  </si>
  <si>
    <t>Yorkshire and The Humber</t>
  </si>
  <si>
    <t>East Midlands</t>
  </si>
  <si>
    <t>West Midlands</t>
  </si>
  <si>
    <t>East</t>
  </si>
  <si>
    <t>London</t>
  </si>
  <si>
    <t>South East</t>
  </si>
  <si>
    <t>South West</t>
  </si>
  <si>
    <t>Gateshead</t>
  </si>
  <si>
    <t>Newcastle upon Tyne</t>
  </si>
  <si>
    <t>North Tyneside</t>
  </si>
  <si>
    <t>South Tyneside</t>
  </si>
  <si>
    <t>Sunderland</t>
  </si>
  <si>
    <t>Hartlepool</t>
  </si>
  <si>
    <t>Middlesbrough</t>
  </si>
  <si>
    <t>Redcar and Cleveland</t>
  </si>
  <si>
    <t>Stockton-on-Tees</t>
  </si>
  <si>
    <t>Darlington</t>
  </si>
  <si>
    <t>Durham</t>
  </si>
  <si>
    <t>Northumberland</t>
  </si>
  <si>
    <t>Bolton</t>
  </si>
  <si>
    <t>Bury</t>
  </si>
  <si>
    <t>Manchester</t>
  </si>
  <si>
    <t>Oldham</t>
  </si>
  <si>
    <t>Rochdale</t>
  </si>
  <si>
    <t>Salford</t>
  </si>
  <si>
    <t>Stockport</t>
  </si>
  <si>
    <t>Tameside</t>
  </si>
  <si>
    <t>Trafford</t>
  </si>
  <si>
    <t>Wigan</t>
  </si>
  <si>
    <t>Knowsley</t>
  </si>
  <si>
    <t>Liverpool</t>
  </si>
  <si>
    <t>St. Helens</t>
  </si>
  <si>
    <t>Sefton</t>
  </si>
  <si>
    <t>Wirral</t>
  </si>
  <si>
    <t>Halton</t>
  </si>
  <si>
    <t>Warrington</t>
  </si>
  <si>
    <t>Blackburn with Darwen</t>
  </si>
  <si>
    <t>Blackpool</t>
  </si>
  <si>
    <t>Allerdale</t>
  </si>
  <si>
    <t>Barrow-in-Furness</t>
  </si>
  <si>
    <t>Carlisle</t>
  </si>
  <si>
    <t>Copeland</t>
  </si>
  <si>
    <t>Eden</t>
  </si>
  <si>
    <t>South Lakeland</t>
  </si>
  <si>
    <t>Burnley</t>
  </si>
  <si>
    <t>Chorley</t>
  </si>
  <si>
    <t>Fylde</t>
  </si>
  <si>
    <t>Hyndburn</t>
  </si>
  <si>
    <t>Lancaster</t>
  </si>
  <si>
    <t>Pendle</t>
  </si>
  <si>
    <t>Preston</t>
  </si>
  <si>
    <t>Ribble Valley</t>
  </si>
  <si>
    <t>Rossendale</t>
  </si>
  <si>
    <t>South Ribble</t>
  </si>
  <si>
    <t>West Lancashire</t>
  </si>
  <si>
    <t>Wyre</t>
  </si>
  <si>
    <t>Cheshire East</t>
  </si>
  <si>
    <t>Cheshire West and Chester</t>
  </si>
  <si>
    <t>Barnsley</t>
  </si>
  <si>
    <t>Doncaster</t>
  </si>
  <si>
    <t>Rotherham</t>
  </si>
  <si>
    <t>Sheffield</t>
  </si>
  <si>
    <t>Bradford</t>
  </si>
  <si>
    <t>Calderdale</t>
  </si>
  <si>
    <t>Kirklees</t>
  </si>
  <si>
    <t>Leeds</t>
  </si>
  <si>
    <t>Wakefield</t>
  </si>
  <si>
    <t>Kingston upon Hull, City of</t>
  </si>
  <si>
    <t>East Riding of Yorkshire</t>
  </si>
  <si>
    <t>North East Lincolnshire</t>
  </si>
  <si>
    <t>North Lincolnshire</t>
  </si>
  <si>
    <t>York</t>
  </si>
  <si>
    <t>Craven</t>
  </si>
  <si>
    <t>Hambleton</t>
  </si>
  <si>
    <t>Harrogate</t>
  </si>
  <si>
    <t>Richmondshire</t>
  </si>
  <si>
    <t>Ryedale</t>
  </si>
  <si>
    <t>Scarborough</t>
  </si>
  <si>
    <t>Selby</t>
  </si>
  <si>
    <t>Derby</t>
  </si>
  <si>
    <t>Leicester</t>
  </si>
  <si>
    <t>Rutland</t>
  </si>
  <si>
    <t>Nottingham</t>
  </si>
  <si>
    <t>Amber Valley</t>
  </si>
  <si>
    <t>Bolsover</t>
  </si>
  <si>
    <t>Chesterfield</t>
  </si>
  <si>
    <t>Derbyshire Dales</t>
  </si>
  <si>
    <t>Erewash</t>
  </si>
  <si>
    <t>High Peak</t>
  </si>
  <si>
    <t>North East Derbyshire</t>
  </si>
  <si>
    <t>South Derbyshire</t>
  </si>
  <si>
    <t>Blaby</t>
  </si>
  <si>
    <t>Charnwood</t>
  </si>
  <si>
    <t>Harborough</t>
  </si>
  <si>
    <t>Hinckley and Bosworth</t>
  </si>
  <si>
    <t>Melton</t>
  </si>
  <si>
    <t>North West Leicestershire</t>
  </si>
  <si>
    <t>Oadby and Wigston</t>
  </si>
  <si>
    <t>Boston</t>
  </si>
  <si>
    <t>East Lindsey</t>
  </si>
  <si>
    <t>Lincoln</t>
  </si>
  <si>
    <t>North Kesteven</t>
  </si>
  <si>
    <t>South Holland</t>
  </si>
  <si>
    <t>South Kesteven</t>
  </si>
  <si>
    <t>West Lindsey</t>
  </si>
  <si>
    <t>Corby</t>
  </si>
  <si>
    <t>Daventry</t>
  </si>
  <si>
    <t>East Northamptonshire</t>
  </si>
  <si>
    <t>Kettering</t>
  </si>
  <si>
    <t>Northampton</t>
  </si>
  <si>
    <t>South Northamptonshire</t>
  </si>
  <si>
    <t>Wellingborough</t>
  </si>
  <si>
    <t>Ashfield</t>
  </si>
  <si>
    <t>Bassetlaw</t>
  </si>
  <si>
    <t>Broxtowe</t>
  </si>
  <si>
    <t>Gedling</t>
  </si>
  <si>
    <t>Mansfield</t>
  </si>
  <si>
    <t>Newark and Sherwood</t>
  </si>
  <si>
    <t>Rushcliffe</t>
  </si>
  <si>
    <t>Birmingham</t>
  </si>
  <si>
    <t>Coventry</t>
  </si>
  <si>
    <t>Dudley</t>
  </si>
  <si>
    <t>Sandwell</t>
  </si>
  <si>
    <t>Solihull</t>
  </si>
  <si>
    <t>Walsall</t>
  </si>
  <si>
    <t>Wolverhampton</t>
  </si>
  <si>
    <t>Herefordshire</t>
  </si>
  <si>
    <t>Telford and Wrekin</t>
  </si>
  <si>
    <t>Stoke-on-Trent</t>
  </si>
  <si>
    <t>Cannock Chase</t>
  </si>
  <si>
    <t>East Staffordshire</t>
  </si>
  <si>
    <t>Lichfield</t>
  </si>
  <si>
    <t>Newcastle-under-Lyme</t>
  </si>
  <si>
    <t>South Staffordshire</t>
  </si>
  <si>
    <t>Stafford</t>
  </si>
  <si>
    <t>Staffordshire Moorlands</t>
  </si>
  <si>
    <t>Tamworth</t>
  </si>
  <si>
    <t>North Warwickshire</t>
  </si>
  <si>
    <t>Nuneaton and Bedworth</t>
  </si>
  <si>
    <t>Rugby</t>
  </si>
  <si>
    <t>Stratford-on-Avon</t>
  </si>
  <si>
    <t>Warwick</t>
  </si>
  <si>
    <t>Bromsgrove</t>
  </si>
  <si>
    <t>Malvern Hills</t>
  </si>
  <si>
    <t>Redditch</t>
  </si>
  <si>
    <t>Worcester</t>
  </si>
  <si>
    <t>Wychavon</t>
  </si>
  <si>
    <t>Wyre Forest</t>
  </si>
  <si>
    <t>Shropshire</t>
  </si>
  <si>
    <t>Peterborough</t>
  </si>
  <si>
    <t>Luton</t>
  </si>
  <si>
    <t>Southend-on-Sea</t>
  </si>
  <si>
    <t>Thurrock</t>
  </si>
  <si>
    <t>Cambridge</t>
  </si>
  <si>
    <t>East Cambridgeshire</t>
  </si>
  <si>
    <t>Fenland</t>
  </si>
  <si>
    <t>Huntingdonshire</t>
  </si>
  <si>
    <t>South Cambridgeshire</t>
  </si>
  <si>
    <t>Basildon</t>
  </si>
  <si>
    <t>Braintree</t>
  </si>
  <si>
    <t>Brentwood</t>
  </si>
  <si>
    <t>Castle Point</t>
  </si>
  <si>
    <t>Chelmsford</t>
  </si>
  <si>
    <t>Colchester</t>
  </si>
  <si>
    <t>Epping Forest</t>
  </si>
  <si>
    <t>Harlow</t>
  </si>
  <si>
    <t>Maldon</t>
  </si>
  <si>
    <t>Rochford</t>
  </si>
  <si>
    <t>Tendring</t>
  </si>
  <si>
    <t>Uttlesford</t>
  </si>
  <si>
    <t>Broxbourne</t>
  </si>
  <si>
    <t>Dacorum</t>
  </si>
  <si>
    <t>East Hertfordshire</t>
  </si>
  <si>
    <t>Hertsmere</t>
  </si>
  <si>
    <t>North Hertfordshire</t>
  </si>
  <si>
    <t>St Albans</t>
  </si>
  <si>
    <t>Stevenage</t>
  </si>
  <si>
    <t>Three Rivers</t>
  </si>
  <si>
    <t>Watford</t>
  </si>
  <si>
    <t>Welwyn Hatfield</t>
  </si>
  <si>
    <t>Breckland</t>
  </si>
  <si>
    <t>Broadland</t>
  </si>
  <si>
    <t>Great Yarmouth</t>
  </si>
  <si>
    <t>King's Lynn &amp; West Norfolk</t>
  </si>
  <si>
    <t>North Norfolk</t>
  </si>
  <si>
    <t>Norwich</t>
  </si>
  <si>
    <t>South Norfolk</t>
  </si>
  <si>
    <t>Babergh</t>
  </si>
  <si>
    <t>Forest Heath</t>
  </si>
  <si>
    <t>Ipswich</t>
  </si>
  <si>
    <t>Mid Suffolk</t>
  </si>
  <si>
    <t>St Edmundsbury</t>
  </si>
  <si>
    <t>Suffolk Coastal</t>
  </si>
  <si>
    <t>Waveney</t>
  </si>
  <si>
    <t>Bedford</t>
  </si>
  <si>
    <t>Central Bedfordshire</t>
  </si>
  <si>
    <t>City of London</t>
  </si>
  <si>
    <t>..</t>
  </si>
  <si>
    <t>Barking and Dagenham</t>
  </si>
  <si>
    <t>Barnet</t>
  </si>
  <si>
    <t>Bexley</t>
  </si>
  <si>
    <t>Brent</t>
  </si>
  <si>
    <t>Bromley</t>
  </si>
  <si>
    <t>Camden</t>
  </si>
  <si>
    <t>Croydon</t>
  </si>
  <si>
    <t>Ealing</t>
  </si>
  <si>
    <t>Enfield</t>
  </si>
  <si>
    <t>Greenwich</t>
  </si>
  <si>
    <t>Hackney</t>
  </si>
  <si>
    <t>Hammersmith and Fulham</t>
  </si>
  <si>
    <t>Haringey</t>
  </si>
  <si>
    <t>Harrow</t>
  </si>
  <si>
    <t>Havering</t>
  </si>
  <si>
    <t>Hillingdon</t>
  </si>
  <si>
    <t>Hounslow</t>
  </si>
  <si>
    <t>Islington</t>
  </si>
  <si>
    <t>Kensington and Chelsea</t>
  </si>
  <si>
    <t>Kingston upon Thames</t>
  </si>
  <si>
    <t>Lambeth</t>
  </si>
  <si>
    <t>Lewisham</t>
  </si>
  <si>
    <t>Merton</t>
  </si>
  <si>
    <t>Newham</t>
  </si>
  <si>
    <t>Redbridge</t>
  </si>
  <si>
    <t>Richmond upon Thames</t>
  </si>
  <si>
    <t>Southwark</t>
  </si>
  <si>
    <t>Sutton</t>
  </si>
  <si>
    <t>Tower Hamlets</t>
  </si>
  <si>
    <t>Waltham Forest</t>
  </si>
  <si>
    <t>Wandsworth</t>
  </si>
  <si>
    <t>Westminster</t>
  </si>
  <si>
    <t>Medway</t>
  </si>
  <si>
    <t>Bracknell Forest</t>
  </si>
  <si>
    <t>West Berkshire</t>
  </si>
  <si>
    <t>Reading</t>
  </si>
  <si>
    <t>Slough</t>
  </si>
  <si>
    <t>Windsor and Maidenhead</t>
  </si>
  <si>
    <t>Wokingham</t>
  </si>
  <si>
    <t>Milton Keynes</t>
  </si>
  <si>
    <t>Brighton and Hove</t>
  </si>
  <si>
    <t>Portsmouth</t>
  </si>
  <si>
    <t>Southampton</t>
  </si>
  <si>
    <t>Isle of Wight</t>
  </si>
  <si>
    <t>Aylesbury Vale</t>
  </si>
  <si>
    <t>Chiltern</t>
  </si>
  <si>
    <t>South Bucks</t>
  </si>
  <si>
    <t>Wycombe</t>
  </si>
  <si>
    <t>Eastbourne</t>
  </si>
  <si>
    <t>Hastings</t>
  </si>
  <si>
    <t>Lewes</t>
  </si>
  <si>
    <t>Rother</t>
  </si>
  <si>
    <t>Wealden</t>
  </si>
  <si>
    <t>Basingstoke and Deane</t>
  </si>
  <si>
    <t>East Hampshire</t>
  </si>
  <si>
    <t>Eastleigh</t>
  </si>
  <si>
    <t>Fareham</t>
  </si>
  <si>
    <t>Gosport</t>
  </si>
  <si>
    <t>Hart</t>
  </si>
  <si>
    <t>Havant</t>
  </si>
  <si>
    <t>New Forest</t>
  </si>
  <si>
    <t>Rushmoor</t>
  </si>
  <si>
    <t>Test Valley</t>
  </si>
  <si>
    <t>Winchester</t>
  </si>
  <si>
    <t>Ashford</t>
  </si>
  <si>
    <t>Canterbury</t>
  </si>
  <si>
    <t>Dartford</t>
  </si>
  <si>
    <t>Dover</t>
  </si>
  <si>
    <t>Gravesham</t>
  </si>
  <si>
    <t>Maidstone</t>
  </si>
  <si>
    <t>Sevenoaks</t>
  </si>
  <si>
    <t>Shepway</t>
  </si>
  <si>
    <t>Swale</t>
  </si>
  <si>
    <t>Thanet</t>
  </si>
  <si>
    <t>Tonbridge and Malling</t>
  </si>
  <si>
    <t>Tunbridge Wells</t>
  </si>
  <si>
    <t>Cherwell</t>
  </si>
  <si>
    <t>Oxford</t>
  </si>
  <si>
    <t>South Oxfordshire</t>
  </si>
  <si>
    <t>Vale of White Horse</t>
  </si>
  <si>
    <t>West Oxfordshire</t>
  </si>
  <si>
    <t>Elmbridge</t>
  </si>
  <si>
    <t>Epsom and Ewell</t>
  </si>
  <si>
    <t>Guildford</t>
  </si>
  <si>
    <t>Mole Valley</t>
  </si>
  <si>
    <t>Reigate and Banstead</t>
  </si>
  <si>
    <t>Runnymede</t>
  </si>
  <si>
    <t>Spelthorne</t>
  </si>
  <si>
    <t>Surrey Heath</t>
  </si>
  <si>
    <t>Tandridge</t>
  </si>
  <si>
    <t>Waverley</t>
  </si>
  <si>
    <t>Woking</t>
  </si>
  <si>
    <t>Adur</t>
  </si>
  <si>
    <t>Arun</t>
  </si>
  <si>
    <t>Chichester</t>
  </si>
  <si>
    <t>Crawley</t>
  </si>
  <si>
    <t>Horsham</t>
  </si>
  <si>
    <t>Mid Sussex</t>
  </si>
  <si>
    <t>Worthing</t>
  </si>
  <si>
    <t>Bath and North East Somerset</t>
  </si>
  <si>
    <t>Bristol, City of</t>
  </si>
  <si>
    <t>North Somerset</t>
  </si>
  <si>
    <t>South Gloucestershire</t>
  </si>
  <si>
    <t>Plymouth</t>
  </si>
  <si>
    <t>Torbay</t>
  </si>
  <si>
    <t>Bournemouth</t>
  </si>
  <si>
    <t>Poole</t>
  </si>
  <si>
    <t>Swindon</t>
  </si>
  <si>
    <t>East Devon</t>
  </si>
  <si>
    <t>Exeter</t>
  </si>
  <si>
    <t>Mid Devon</t>
  </si>
  <si>
    <t>North Devon</t>
  </si>
  <si>
    <t>South Hams</t>
  </si>
  <si>
    <t>Teignbridge</t>
  </si>
  <si>
    <t>Torridge</t>
  </si>
  <si>
    <t>West Devon</t>
  </si>
  <si>
    <t>Christchurch</t>
  </si>
  <si>
    <t>East Dorset</t>
  </si>
  <si>
    <t>North Dorset</t>
  </si>
  <si>
    <t>Purbeck</t>
  </si>
  <si>
    <t>West Dorset</t>
  </si>
  <si>
    <t>Weymouth and Portland</t>
  </si>
  <si>
    <t>Cheltenham</t>
  </si>
  <si>
    <t>Cotswold</t>
  </si>
  <si>
    <t>Forest of Dean</t>
  </si>
  <si>
    <t>Gloucester</t>
  </si>
  <si>
    <t>Stroud</t>
  </si>
  <si>
    <t>Tewkesbury</t>
  </si>
  <si>
    <t>Mendip</t>
  </si>
  <si>
    <t>Sedgemoor</t>
  </si>
  <si>
    <t>South Somerset</t>
  </si>
  <si>
    <t>Taunton Deane</t>
  </si>
  <si>
    <t>West Somerset</t>
  </si>
  <si>
    <t>Cornwall</t>
  </si>
  <si>
    <t>Isles of Scilly</t>
  </si>
  <si>
    <t>Wiltshire</t>
  </si>
  <si>
    <t>Buckinghamshire County</t>
  </si>
  <si>
    <t>Cambridgeshire County</t>
  </si>
  <si>
    <t>Cumbria County</t>
  </si>
  <si>
    <t>Derbyshire County</t>
  </si>
  <si>
    <t>Devon County</t>
  </si>
  <si>
    <t>Dorset County</t>
  </si>
  <si>
    <t>East Sussex County</t>
  </si>
  <si>
    <t>Essex County</t>
  </si>
  <si>
    <t>Gloucestershire County</t>
  </si>
  <si>
    <t>Hampshire County</t>
  </si>
  <si>
    <t>Hertfordshire County</t>
  </si>
  <si>
    <t>Kent County</t>
  </si>
  <si>
    <t>Lancashire County</t>
  </si>
  <si>
    <t>Leicestershire County</t>
  </si>
  <si>
    <t>Lincolnshire County</t>
  </si>
  <si>
    <t>Norfolk County</t>
  </si>
  <si>
    <t>Northamptonshire County</t>
  </si>
  <si>
    <t>North Yorkshire County</t>
  </si>
  <si>
    <t>Nottinghamshire County</t>
  </si>
  <si>
    <t>Oxfordshire County</t>
  </si>
  <si>
    <t>Somerset County</t>
  </si>
  <si>
    <t>Staffordshire County</t>
  </si>
  <si>
    <t>Suffolk County</t>
  </si>
  <si>
    <t>Surrey County</t>
  </si>
  <si>
    <t>Warwickshire County</t>
  </si>
  <si>
    <t>West Sussex County</t>
  </si>
  <si>
    <t>Worcestershire County</t>
  </si>
  <si>
    <t>Office for National Statistics</t>
  </si>
  <si>
    <t>LU</t>
  </si>
  <si>
    <t>R80</t>
  </si>
  <si>
    <t>SR</t>
  </si>
  <si>
    <t>OU</t>
  </si>
  <si>
    <t>R50</t>
  </si>
  <si>
    <t>MU</t>
  </si>
  <si>
    <t>Cumbria</t>
  </si>
  <si>
    <t>Devon</t>
  </si>
  <si>
    <t>East Sussex</t>
  </si>
  <si>
    <t>Hampshire</t>
  </si>
  <si>
    <t>Lincolnshire</t>
  </si>
  <si>
    <t>Norfolk</t>
  </si>
  <si>
    <t>North Yorkshire</t>
  </si>
  <si>
    <t>Oxfordshire</t>
  </si>
  <si>
    <t>Somerset</t>
  </si>
  <si>
    <t>Staffordshire</t>
  </si>
  <si>
    <t>Suffolk</t>
  </si>
  <si>
    <t>Take up of formal childcare</t>
  </si>
  <si>
    <t>Buckinghamshire</t>
  </si>
  <si>
    <t>Cambridgeshire</t>
  </si>
  <si>
    <t>Derbyshire</t>
  </si>
  <si>
    <t>Dorset</t>
  </si>
  <si>
    <t>Essex</t>
  </si>
  <si>
    <t>Gloucestershire</t>
  </si>
  <si>
    <t>Hertfordshire</t>
  </si>
  <si>
    <t>Kent</t>
  </si>
  <si>
    <t>Lancashire</t>
  </si>
  <si>
    <t>Leicestershire</t>
  </si>
  <si>
    <t>Northamptonshire</t>
  </si>
  <si>
    <t>Nottinghamshire</t>
  </si>
  <si>
    <t>Surrey</t>
  </si>
  <si>
    <t>Warwickshire</t>
  </si>
  <si>
    <t>West Sussex</t>
  </si>
  <si>
    <t>Worcestershire</t>
  </si>
  <si>
    <t>Rural 80</t>
  </si>
  <si>
    <t>Rural 50</t>
  </si>
  <si>
    <t>Significant Rural</t>
  </si>
  <si>
    <t>Other Urban</t>
  </si>
  <si>
    <t>Large Urban</t>
  </si>
  <si>
    <t>Major Urban</t>
  </si>
  <si>
    <t>classification averages</t>
  </si>
  <si>
    <t xml:space="preserve">Take up of Formal Childcare by Low Income Working Families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</si>
</sst>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6"/>
      <color theme="1"/>
      <name val="Cambria"/>
      <family val="1"/>
      <scheme val="major"/>
    </font>
    <font>
      <sz val="11"/>
      <color theme="8" tint="0.79998168889431442"/>
      <name val="Calibri"/>
      <family val="2"/>
      <scheme val="minor"/>
    </font>
    <font>
      <b/>
      <u/>
      <sz val="16"/>
      <color theme="1"/>
      <name val="Cambria"/>
      <family val="1"/>
      <scheme val="major"/>
    </font>
  </fonts>
  <fills count="3">
    <fill>
      <patternFill patternType="none"/>
    </fill>
    <fill>
      <patternFill patternType="gray125"/>
    </fill>
    <fill>
      <patternFill patternType="solid">
        <fgColor theme="8" tint="0.79998168889431442"/>
        <bgColor indexed="64"/>
      </patternFill>
    </fill>
  </fills>
  <borders count="1">
    <border>
      <left/>
      <right/>
      <top/>
      <bottom/>
      <diagonal/>
    </border>
  </borders>
  <cellStyleXfs count="1">
    <xf numFmtId="0" fontId="0" fillId="0" borderId="0"/>
  </cellStyleXfs>
  <cellXfs count="5">
    <xf numFmtId="0" fontId="0" fillId="0" borderId="0" xfId="0"/>
    <xf numFmtId="0" fontId="0" fillId="2" borderId="0" xfId="0" applyFill="1"/>
    <xf numFmtId="0" fontId="2" fillId="2" borderId="0" xfId="0" applyFont="1" applyFill="1"/>
    <xf numFmtId="0" fontId="3" fillId="2" borderId="0" xfId="0" applyFont="1" applyFill="1"/>
    <xf numFmtId="0" fontId="1" fillId="2" borderId="0"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barChart>
        <c:barDir val="col"/>
        <c:grouping val="clustered"/>
        <c:varyColors val="0"/>
        <c:ser>
          <c:idx val="1"/>
          <c:order val="1"/>
          <c:tx>
            <c:strRef>
              <c:f>Sheet2!$C$334</c:f>
              <c:strCache>
                <c:ptCount val="1"/>
                <c:pt idx="0">
                  <c:v>classification averages</c:v>
                </c:pt>
              </c:strCache>
            </c:strRef>
          </c:tx>
          <c:invertIfNegative val="0"/>
          <c:cat>
            <c:strRef>
              <c:f>Sheet2!$B$335:$B$342</c:f>
              <c:strCache>
                <c:ptCount val="7"/>
                <c:pt idx="1">
                  <c:v>Rural 80</c:v>
                </c:pt>
                <c:pt idx="2">
                  <c:v>Rural 50</c:v>
                </c:pt>
                <c:pt idx="3">
                  <c:v>Significant Rural</c:v>
                </c:pt>
                <c:pt idx="4">
                  <c:v>Other Urban</c:v>
                </c:pt>
                <c:pt idx="5">
                  <c:v>Large Urban</c:v>
                </c:pt>
                <c:pt idx="6">
                  <c:v>Major Urban</c:v>
                </c:pt>
              </c:strCache>
            </c:strRef>
          </c:cat>
          <c:val>
            <c:numRef>
              <c:f>Sheet2!$C$335:$C$342</c:f>
              <c:numCache>
                <c:formatCode>General</c:formatCode>
                <c:ptCount val="8"/>
                <c:pt idx="1">
                  <c:v>15.831481481481481</c:v>
                </c:pt>
                <c:pt idx="2">
                  <c:v>16.352083333333329</c:v>
                </c:pt>
                <c:pt idx="3">
                  <c:v>16.818181818181817</c:v>
                </c:pt>
                <c:pt idx="4">
                  <c:v>16.794827586206896</c:v>
                </c:pt>
                <c:pt idx="5">
                  <c:v>17.625641025641034</c:v>
                </c:pt>
                <c:pt idx="6">
                  <c:v>16.704285714285717</c:v>
                </c:pt>
              </c:numCache>
            </c:numRef>
          </c:val>
        </c:ser>
        <c:dLbls>
          <c:showLegendKey val="0"/>
          <c:showVal val="0"/>
          <c:showCatName val="0"/>
          <c:showSerName val="0"/>
          <c:showPercent val="0"/>
          <c:showBubbleSize val="0"/>
        </c:dLbls>
        <c:gapWidth val="150"/>
        <c:axId val="492393400"/>
        <c:axId val="492393792"/>
      </c:barChart>
      <c:lineChart>
        <c:grouping val="standard"/>
        <c:varyColors val="0"/>
        <c:ser>
          <c:idx val="0"/>
          <c:order val="0"/>
          <c:tx>
            <c:strRef>
              <c:f>Sheet2!$G$10</c:f>
              <c:strCache>
                <c:ptCount val="1"/>
                <c:pt idx="0">
                  <c:v>Allerdale</c:v>
                </c:pt>
              </c:strCache>
            </c:strRef>
          </c:tx>
          <c:marker>
            <c:symbol val="none"/>
          </c:marker>
          <c:val>
            <c:numRef>
              <c:f>Sheet2!$D$335:$D$342</c:f>
              <c:numCache>
                <c:formatCode>General</c:formatCode>
                <c:ptCount val="8"/>
                <c:pt idx="0">
                  <c:v>14.6</c:v>
                </c:pt>
                <c:pt idx="1">
                  <c:v>14.6</c:v>
                </c:pt>
                <c:pt idx="2">
                  <c:v>14.6</c:v>
                </c:pt>
                <c:pt idx="3">
                  <c:v>14.6</c:v>
                </c:pt>
                <c:pt idx="4">
                  <c:v>14.6</c:v>
                </c:pt>
                <c:pt idx="5">
                  <c:v>14.6</c:v>
                </c:pt>
                <c:pt idx="6">
                  <c:v>14.6</c:v>
                </c:pt>
                <c:pt idx="7">
                  <c:v>14.6</c:v>
                </c:pt>
              </c:numCache>
            </c:numRef>
          </c:val>
          <c:smooth val="0"/>
        </c:ser>
        <c:dLbls>
          <c:showLegendKey val="0"/>
          <c:showVal val="0"/>
          <c:showCatName val="0"/>
          <c:showSerName val="0"/>
          <c:showPercent val="0"/>
          <c:showBubbleSize val="0"/>
        </c:dLbls>
        <c:marker val="1"/>
        <c:smooth val="0"/>
        <c:axId val="492393400"/>
        <c:axId val="492393792"/>
      </c:lineChart>
      <c:catAx>
        <c:axId val="492393400"/>
        <c:scaling>
          <c:orientation val="minMax"/>
        </c:scaling>
        <c:delete val="0"/>
        <c:axPos val="b"/>
        <c:numFmt formatCode="General" sourceLinked="0"/>
        <c:majorTickMark val="out"/>
        <c:minorTickMark val="none"/>
        <c:tickLblPos val="nextTo"/>
        <c:crossAx val="492393792"/>
        <c:crosses val="autoZero"/>
        <c:auto val="1"/>
        <c:lblAlgn val="ctr"/>
        <c:lblOffset val="100"/>
        <c:noMultiLvlLbl val="0"/>
      </c:catAx>
      <c:valAx>
        <c:axId val="492393792"/>
        <c:scaling>
          <c:orientation val="minMax"/>
        </c:scaling>
        <c:delete val="0"/>
        <c:axPos val="l"/>
        <c:majorGridlines/>
        <c:title>
          <c:tx>
            <c:rich>
              <a:bodyPr rot="0" vert="horz"/>
              <a:lstStyle/>
              <a:p>
                <a:pPr>
                  <a:defRPr/>
                </a:pPr>
                <a:r>
                  <a:rPr lang="en-US"/>
                  <a:t>%</a:t>
                </a:r>
              </a:p>
            </c:rich>
          </c:tx>
          <c:layout/>
          <c:overlay val="0"/>
        </c:title>
        <c:numFmt formatCode="General" sourceLinked="1"/>
        <c:majorTickMark val="out"/>
        <c:minorTickMark val="none"/>
        <c:tickLblPos val="nextTo"/>
        <c:crossAx val="492393400"/>
        <c:crosses val="autoZero"/>
        <c:crossBetween val="between"/>
      </c:valAx>
    </c:plotArea>
    <c:legend>
      <c:legendPos val="r"/>
      <c:layout/>
      <c:overlay val="0"/>
    </c:legend>
    <c:plotVisOnly val="1"/>
    <c:dispBlanksAs val="gap"/>
    <c:showDLblsOverMax val="0"/>
  </c:chart>
  <c:spPr>
    <a:ln>
      <a:solidFill>
        <a:schemeClr val="accent5"/>
      </a:solidFill>
    </a:ln>
  </c:sp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2</xdr:row>
      <xdr:rowOff>0</xdr:rowOff>
    </xdr:from>
    <xdr:to>
      <xdr:col>18</xdr:col>
      <xdr:colOff>0</xdr:colOff>
      <xdr:row>33</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3032898</xdr:colOff>
      <xdr:row>16</xdr:row>
      <xdr:rowOff>158889</xdr:rowOff>
    </xdr:from>
    <xdr:to>
      <xdr:col>6</xdr:col>
      <xdr:colOff>3033712</xdr:colOff>
      <xdr:row>21</xdr:row>
      <xdr:rowOff>161924</xdr:rowOff>
    </xdr:to>
    <xdr:cxnSp macro="">
      <xdr:nvCxnSpPr>
        <xdr:cNvPr id="5" name="Straight Arrow Connector 4"/>
        <xdr:cNvCxnSpPr>
          <a:stCxn id="6" idx="0"/>
        </xdr:cNvCxnSpPr>
      </xdr:nvCxnSpPr>
      <xdr:spPr>
        <a:xfrm flipH="1" flipV="1">
          <a:off x="3604398" y="3025914"/>
          <a:ext cx="814" cy="812660"/>
        </a:xfrm>
        <a:prstGeom prst="straightConnector1">
          <a:avLst/>
        </a:prstGeom>
        <a:ln>
          <a:tailEnd type="arrow"/>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5</xdr:col>
      <xdr:colOff>95249</xdr:colOff>
      <xdr:row>21</xdr:row>
      <xdr:rowOff>161924</xdr:rowOff>
    </xdr:from>
    <xdr:to>
      <xdr:col>7</xdr:col>
      <xdr:colOff>0</xdr:colOff>
      <xdr:row>32</xdr:row>
      <xdr:rowOff>161924</xdr:rowOff>
    </xdr:to>
    <xdr:sp macro="" textlink="">
      <xdr:nvSpPr>
        <xdr:cNvPr id="6" name="TextBox 5"/>
        <xdr:cNvSpPr txBox="1"/>
      </xdr:nvSpPr>
      <xdr:spPr>
        <a:xfrm>
          <a:off x="571499" y="3838574"/>
          <a:ext cx="6067426" cy="1781175"/>
        </a:xfrm>
        <a:prstGeom prst="rect">
          <a:avLst/>
        </a:prstGeom>
        <a:solidFill>
          <a:schemeClr val="lt1"/>
        </a:solidFill>
        <a:ln w="952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1400">
              <a:latin typeface="+mj-lt"/>
            </a:rPr>
            <a:t>select your authority</a:t>
          </a:r>
          <a:r>
            <a:rPr lang="en-GB" sz="1400" baseline="0">
              <a:latin typeface="+mj-lt"/>
            </a:rPr>
            <a:t> here</a:t>
          </a:r>
          <a:endParaRPr lang="en-GB" sz="1400">
            <a:latin typeface="+mj-lt"/>
          </a:endParaRPr>
        </a:p>
      </xdr:txBody>
    </xdr:sp>
    <xdr:clientData/>
  </xdr:twoCellAnchor>
  <xdr:twoCellAnchor>
    <xdr:from>
      <xdr:col>6</xdr:col>
      <xdr:colOff>0</xdr:colOff>
      <xdr:row>34</xdr:row>
      <xdr:rowOff>1</xdr:rowOff>
    </xdr:from>
    <xdr:to>
      <xdr:col>7</xdr:col>
      <xdr:colOff>0</xdr:colOff>
      <xdr:row>64</xdr:row>
      <xdr:rowOff>1</xdr:rowOff>
    </xdr:to>
    <xdr:sp macro="" textlink="">
      <xdr:nvSpPr>
        <xdr:cNvPr id="12" name="TextBox 11"/>
        <xdr:cNvSpPr txBox="1"/>
      </xdr:nvSpPr>
      <xdr:spPr>
        <a:xfrm>
          <a:off x="571500" y="5781676"/>
          <a:ext cx="6067425" cy="4857750"/>
        </a:xfrm>
        <a:prstGeom prst="rect">
          <a:avLst/>
        </a:prstGeom>
        <a:solidFill>
          <a:schemeClr val="accent5">
            <a:lumMod val="40000"/>
            <a:lumOff val="60000"/>
          </a:schemeClr>
        </a:solidFill>
        <a:ln w="9525"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1600"/>
            <a:t>The following</a:t>
          </a:r>
          <a:r>
            <a:rPr lang="en-GB" sz="1600" baseline="0"/>
            <a:t> analysis uses data from the ONS Local Profiles October 2013 update, and looks at the take up of formal childcare by low income working families (2010/11).   It explores the relationship between rurality and the take up of such childcare provision.</a:t>
          </a:r>
        </a:p>
        <a:p>
          <a:pPr algn="ctr"/>
          <a:endParaRPr lang="en-GB" sz="1600" baseline="0"/>
        </a:p>
        <a:p>
          <a:pPr marL="0" marR="0" indent="0" algn="ctr" defTabSz="914400" eaLnBrk="1" fontAlgn="auto" latinLnBrk="0" hangingPunct="1">
            <a:lnSpc>
              <a:spcPct val="100000"/>
            </a:lnSpc>
            <a:spcBef>
              <a:spcPts val="0"/>
            </a:spcBef>
            <a:spcAft>
              <a:spcPts val="0"/>
            </a:spcAft>
            <a:buClrTx/>
            <a:buSzTx/>
            <a:buFontTx/>
            <a:buNone/>
            <a:tabLst/>
            <a:defRPr/>
          </a:pPr>
          <a:r>
            <a:rPr lang="en-GB" sz="1600" baseline="0"/>
            <a:t>"</a:t>
          </a:r>
          <a:r>
            <a:rPr lang="en-GB" sz="1600">
              <a:solidFill>
                <a:schemeClr val="dk1"/>
              </a:solidFill>
              <a:latin typeface="+mn-lt"/>
              <a:ea typeface="+mn-ea"/>
              <a:cs typeface="+mn-cs"/>
            </a:rPr>
            <a:t>Driving take-up of formal childcare by low income families brings benefits to children’s learning and development. Formal childcare has positive benefits for children in terms of their social and emotional development as well as giving young children a head start in life and is a key indicator in closing the gap in attainment between children from low income families and their more affluent peers." - DCLG, October 2010</a:t>
          </a:r>
        </a:p>
      </xdr:txBody>
    </xdr:sp>
    <xdr:clientData/>
  </xdr:twoCellAnchor>
  <xdr:twoCellAnchor>
    <xdr:from>
      <xdr:col>8</xdr:col>
      <xdr:colOff>0</xdr:colOff>
      <xdr:row>34</xdr:row>
      <xdr:rowOff>0</xdr:rowOff>
    </xdr:from>
    <xdr:to>
      <xdr:col>18</xdr:col>
      <xdr:colOff>0</xdr:colOff>
      <xdr:row>63</xdr:row>
      <xdr:rowOff>161924</xdr:rowOff>
    </xdr:to>
    <xdr:sp macro="" textlink="">
      <xdr:nvSpPr>
        <xdr:cNvPr id="14" name="TextBox 13"/>
        <xdr:cNvSpPr txBox="1"/>
      </xdr:nvSpPr>
      <xdr:spPr>
        <a:xfrm>
          <a:off x="7248525" y="5781675"/>
          <a:ext cx="6838950" cy="4857749"/>
        </a:xfrm>
        <a:prstGeom prst="rect">
          <a:avLst/>
        </a:prstGeom>
        <a:solidFill>
          <a:schemeClr val="accent5">
            <a:lumMod val="75000"/>
          </a:schemeClr>
        </a:solidFill>
        <a:ln w="9525"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GB" sz="1600">
              <a:solidFill>
                <a:schemeClr val="accent5">
                  <a:lumMod val="40000"/>
                  <a:lumOff val="60000"/>
                </a:schemeClr>
              </a:solidFill>
            </a:rPr>
            <a:t>The analysis shows the</a:t>
          </a:r>
          <a:r>
            <a:rPr lang="en-GB" sz="1600" baseline="0">
              <a:solidFill>
                <a:schemeClr val="accent5">
                  <a:lumMod val="40000"/>
                  <a:lumOff val="60000"/>
                </a:schemeClr>
              </a:solidFill>
            </a:rPr>
            <a:t> average percentage take up of formal childcare by low income working families for the six rural/urban local authority classifications and also for a selected member authority.</a:t>
          </a:r>
        </a:p>
        <a:p>
          <a:pPr algn="ctr"/>
          <a:endParaRPr lang="en-GB" sz="1600" baseline="0">
            <a:solidFill>
              <a:schemeClr val="accent5">
                <a:lumMod val="40000"/>
                <a:lumOff val="60000"/>
              </a:schemeClr>
            </a:solidFill>
          </a:endParaRPr>
        </a:p>
        <a:p>
          <a:pPr algn="ctr"/>
          <a:r>
            <a:rPr lang="en-GB" sz="1600" baseline="0">
              <a:solidFill>
                <a:schemeClr val="accent5">
                  <a:lumMod val="40000"/>
                  <a:lumOff val="60000"/>
                </a:schemeClr>
              </a:solidFill>
            </a:rPr>
            <a:t>What is clear from the analysis is that in the most rural areas, the take up of formal childcare is generally less common.  This could be the result of poor provision or a provision that is simply inaccessible to those who need it.</a:t>
          </a:r>
          <a:endParaRPr lang="en-GB" sz="1600">
            <a:solidFill>
              <a:schemeClr val="accent5">
                <a:lumMod val="40000"/>
                <a:lumOff val="60000"/>
              </a:schemeClr>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373"/>
  <sheetViews>
    <sheetView workbookViewId="0">
      <selection activeCell="D343" sqref="D343:D369"/>
    </sheetView>
  </sheetViews>
  <sheetFormatPr defaultRowHeight="15" x14ac:dyDescent="0.25"/>
  <cols>
    <col min="1" max="1" width="27.7109375" bestFit="1" customWidth="1"/>
    <col min="2" max="2" width="35.140625" bestFit="1" customWidth="1"/>
    <col min="4" max="4" width="24.5703125" bestFit="1" customWidth="1"/>
  </cols>
  <sheetData>
    <row r="1" spans="1:2" x14ac:dyDescent="0.25">
      <c r="A1" t="s">
        <v>0</v>
      </c>
      <c r="B1">
        <v>58</v>
      </c>
    </row>
    <row r="2" spans="1:2" x14ac:dyDescent="0.25">
      <c r="B2" t="s">
        <v>1</v>
      </c>
    </row>
    <row r="3" spans="1:2" x14ac:dyDescent="0.25">
      <c r="B3" t="s">
        <v>2</v>
      </c>
    </row>
    <row r="4" spans="1:2" x14ac:dyDescent="0.25">
      <c r="A4" t="s">
        <v>3</v>
      </c>
      <c r="B4" t="s">
        <v>4</v>
      </c>
    </row>
    <row r="6" spans="1:2" x14ac:dyDescent="0.25">
      <c r="A6" t="s">
        <v>5</v>
      </c>
      <c r="B6" t="s">
        <v>6</v>
      </c>
    </row>
    <row r="7" spans="1:2" x14ac:dyDescent="0.25">
      <c r="A7" t="s">
        <v>7</v>
      </c>
      <c r="B7">
        <v>16.8</v>
      </c>
    </row>
    <row r="8" spans="1:2" x14ac:dyDescent="0.25">
      <c r="A8" t="s">
        <v>8</v>
      </c>
      <c r="B8">
        <v>16.2</v>
      </c>
    </row>
    <row r="9" spans="1:2" x14ac:dyDescent="0.25">
      <c r="A9" t="s">
        <v>9</v>
      </c>
      <c r="B9">
        <v>20.6</v>
      </c>
    </row>
    <row r="10" spans="1:2" x14ac:dyDescent="0.25">
      <c r="A10" t="s">
        <v>10</v>
      </c>
      <c r="B10">
        <v>16.8</v>
      </c>
    </row>
    <row r="11" spans="1:2" x14ac:dyDescent="0.25">
      <c r="A11" t="s">
        <v>11</v>
      </c>
      <c r="B11">
        <v>17.399999999999999</v>
      </c>
    </row>
    <row r="12" spans="1:2" x14ac:dyDescent="0.25">
      <c r="A12" t="s">
        <v>12</v>
      </c>
      <c r="B12">
        <v>16.8</v>
      </c>
    </row>
    <row r="13" spans="1:2" x14ac:dyDescent="0.25">
      <c r="A13" t="s">
        <v>13</v>
      </c>
      <c r="B13">
        <v>14.1</v>
      </c>
    </row>
    <row r="14" spans="1:2" x14ac:dyDescent="0.25">
      <c r="A14" t="s">
        <v>14</v>
      </c>
      <c r="B14">
        <v>15.8</v>
      </c>
    </row>
    <row r="15" spans="1:2" x14ac:dyDescent="0.25">
      <c r="A15" t="s">
        <v>15</v>
      </c>
      <c r="B15">
        <v>16</v>
      </c>
    </row>
    <row r="16" spans="1:2" x14ac:dyDescent="0.25">
      <c r="A16" t="s">
        <v>16</v>
      </c>
      <c r="B16">
        <v>16.5</v>
      </c>
    </row>
    <row r="17" spans="1:2" x14ac:dyDescent="0.25">
      <c r="A17" t="s">
        <v>17</v>
      </c>
      <c r="B17">
        <v>15.7</v>
      </c>
    </row>
    <row r="18" spans="1:2" x14ac:dyDescent="0.25">
      <c r="A18" t="s">
        <v>18</v>
      </c>
      <c r="B18">
        <v>14.3</v>
      </c>
    </row>
    <row r="19" spans="1:2" x14ac:dyDescent="0.25">
      <c r="A19" t="s">
        <v>19</v>
      </c>
      <c r="B19">
        <v>18.7</v>
      </c>
    </row>
    <row r="20" spans="1:2" x14ac:dyDescent="0.25">
      <c r="A20" t="s">
        <v>20</v>
      </c>
      <c r="B20">
        <v>15.7</v>
      </c>
    </row>
    <row r="21" spans="1:2" x14ac:dyDescent="0.25">
      <c r="A21" t="s">
        <v>21</v>
      </c>
      <c r="B21">
        <v>15.7</v>
      </c>
    </row>
    <row r="22" spans="1:2" x14ac:dyDescent="0.25">
      <c r="A22" t="s">
        <v>22</v>
      </c>
      <c r="B22">
        <v>17</v>
      </c>
    </row>
    <row r="23" spans="1:2" x14ac:dyDescent="0.25">
      <c r="A23" t="s">
        <v>23</v>
      </c>
      <c r="B23">
        <v>16.2</v>
      </c>
    </row>
    <row r="24" spans="1:2" x14ac:dyDescent="0.25">
      <c r="A24" t="s">
        <v>24</v>
      </c>
      <c r="B24">
        <v>16.899999999999999</v>
      </c>
    </row>
    <row r="25" spans="1:2" x14ac:dyDescent="0.25">
      <c r="A25" t="s">
        <v>25</v>
      </c>
      <c r="B25">
        <v>17.2</v>
      </c>
    </row>
    <row r="26" spans="1:2" x14ac:dyDescent="0.25">
      <c r="A26" t="s">
        <v>26</v>
      </c>
      <c r="B26">
        <v>18.5</v>
      </c>
    </row>
    <row r="27" spans="1:2" x14ac:dyDescent="0.25">
      <c r="A27" t="s">
        <v>27</v>
      </c>
      <c r="B27">
        <v>15.6</v>
      </c>
    </row>
    <row r="28" spans="1:2" x14ac:dyDescent="0.25">
      <c r="A28" t="s">
        <v>28</v>
      </c>
      <c r="B28">
        <v>15.8</v>
      </c>
    </row>
    <row r="29" spans="1:2" x14ac:dyDescent="0.25">
      <c r="A29" t="s">
        <v>29</v>
      </c>
      <c r="B29">
        <v>20.3</v>
      </c>
    </row>
    <row r="30" spans="1:2" x14ac:dyDescent="0.25">
      <c r="A30" t="s">
        <v>30</v>
      </c>
      <c r="B30">
        <v>24</v>
      </c>
    </row>
    <row r="31" spans="1:2" x14ac:dyDescent="0.25">
      <c r="A31" t="s">
        <v>31</v>
      </c>
      <c r="B31">
        <v>16.600000000000001</v>
      </c>
    </row>
    <row r="32" spans="1:2" x14ac:dyDescent="0.25">
      <c r="A32" t="s">
        <v>32</v>
      </c>
      <c r="B32">
        <v>19</v>
      </c>
    </row>
    <row r="33" spans="1:2" x14ac:dyDescent="0.25">
      <c r="A33" t="s">
        <v>33</v>
      </c>
      <c r="B33">
        <v>19.399999999999999</v>
      </c>
    </row>
    <row r="34" spans="1:2" x14ac:dyDescent="0.25">
      <c r="A34" t="s">
        <v>34</v>
      </c>
      <c r="B34">
        <v>21.9</v>
      </c>
    </row>
    <row r="35" spans="1:2" x14ac:dyDescent="0.25">
      <c r="A35" t="s">
        <v>35</v>
      </c>
      <c r="B35">
        <v>22.5</v>
      </c>
    </row>
    <row r="36" spans="1:2" x14ac:dyDescent="0.25">
      <c r="A36" t="s">
        <v>36</v>
      </c>
      <c r="B36">
        <v>22.8</v>
      </c>
    </row>
    <row r="37" spans="1:2" x14ac:dyDescent="0.25">
      <c r="A37" t="s">
        <v>37</v>
      </c>
      <c r="B37">
        <v>23.9</v>
      </c>
    </row>
    <row r="38" spans="1:2" x14ac:dyDescent="0.25">
      <c r="A38" t="s">
        <v>38</v>
      </c>
      <c r="B38">
        <v>20.399999999999999</v>
      </c>
    </row>
    <row r="39" spans="1:2" x14ac:dyDescent="0.25">
      <c r="A39" t="s">
        <v>39</v>
      </c>
      <c r="B39">
        <v>20.7</v>
      </c>
    </row>
    <row r="40" spans="1:2" x14ac:dyDescent="0.25">
      <c r="A40" t="s">
        <v>40</v>
      </c>
      <c r="B40">
        <v>21.5</v>
      </c>
    </row>
    <row r="41" spans="1:2" x14ac:dyDescent="0.25">
      <c r="A41" t="s">
        <v>41</v>
      </c>
      <c r="B41">
        <v>20</v>
      </c>
    </row>
    <row r="42" spans="1:2" x14ac:dyDescent="0.25">
      <c r="A42" t="s">
        <v>42</v>
      </c>
      <c r="B42">
        <v>21.1</v>
      </c>
    </row>
    <row r="43" spans="1:2" x14ac:dyDescent="0.25">
      <c r="A43" t="s">
        <v>43</v>
      </c>
      <c r="B43">
        <v>21.7</v>
      </c>
    </row>
    <row r="44" spans="1:2" x14ac:dyDescent="0.25">
      <c r="A44" t="s">
        <v>44</v>
      </c>
      <c r="B44">
        <v>20.6</v>
      </c>
    </row>
    <row r="45" spans="1:2" x14ac:dyDescent="0.25">
      <c r="A45" t="s">
        <v>45</v>
      </c>
      <c r="B45">
        <v>21.6</v>
      </c>
    </row>
    <row r="46" spans="1:2" x14ac:dyDescent="0.25">
      <c r="A46" t="s">
        <v>46</v>
      </c>
      <c r="B46">
        <v>14.7</v>
      </c>
    </row>
    <row r="47" spans="1:2" x14ac:dyDescent="0.25">
      <c r="A47" t="s">
        <v>47</v>
      </c>
      <c r="B47">
        <v>24.1</v>
      </c>
    </row>
    <row r="48" spans="1:2" x14ac:dyDescent="0.25">
      <c r="A48" t="s">
        <v>48</v>
      </c>
      <c r="B48">
        <v>14.6</v>
      </c>
    </row>
    <row r="49" spans="1:2" x14ac:dyDescent="0.25">
      <c r="A49" t="s">
        <v>49</v>
      </c>
      <c r="B49">
        <v>17.600000000000001</v>
      </c>
    </row>
    <row r="50" spans="1:2" x14ac:dyDescent="0.25">
      <c r="A50" t="s">
        <v>50</v>
      </c>
      <c r="B50">
        <v>17.600000000000001</v>
      </c>
    </row>
    <row r="51" spans="1:2" x14ac:dyDescent="0.25">
      <c r="A51" t="s">
        <v>51</v>
      </c>
      <c r="B51">
        <v>12.5</v>
      </c>
    </row>
    <row r="52" spans="1:2" x14ac:dyDescent="0.25">
      <c r="A52" t="s">
        <v>52</v>
      </c>
      <c r="B52">
        <v>13</v>
      </c>
    </row>
    <row r="53" spans="1:2" x14ac:dyDescent="0.25">
      <c r="A53" t="s">
        <v>53</v>
      </c>
      <c r="B53">
        <v>17.899999999999999</v>
      </c>
    </row>
    <row r="54" spans="1:2" x14ac:dyDescent="0.25">
      <c r="A54" t="s">
        <v>54</v>
      </c>
      <c r="B54">
        <v>17.3</v>
      </c>
    </row>
    <row r="55" spans="1:2" x14ac:dyDescent="0.25">
      <c r="A55" t="s">
        <v>55</v>
      </c>
      <c r="B55">
        <v>24.4</v>
      </c>
    </row>
    <row r="56" spans="1:2" x14ac:dyDescent="0.25">
      <c r="A56" t="s">
        <v>56</v>
      </c>
      <c r="B56">
        <v>25</v>
      </c>
    </row>
    <row r="57" spans="1:2" x14ac:dyDescent="0.25">
      <c r="A57" t="s">
        <v>57</v>
      </c>
      <c r="B57">
        <v>21.2</v>
      </c>
    </row>
    <row r="58" spans="1:2" x14ac:dyDescent="0.25">
      <c r="A58" t="s">
        <v>58</v>
      </c>
      <c r="B58">
        <v>20.6</v>
      </c>
    </row>
    <row r="59" spans="1:2" x14ac:dyDescent="0.25">
      <c r="A59" t="s">
        <v>59</v>
      </c>
      <c r="B59">
        <v>17.899999999999999</v>
      </c>
    </row>
    <row r="60" spans="1:2" x14ac:dyDescent="0.25">
      <c r="A60" t="s">
        <v>60</v>
      </c>
      <c r="B60">
        <v>21.1</v>
      </c>
    </row>
    <row r="61" spans="1:2" x14ac:dyDescent="0.25">
      <c r="A61" t="s">
        <v>61</v>
      </c>
      <c r="B61">
        <v>28.6</v>
      </c>
    </row>
    <row r="62" spans="1:2" x14ac:dyDescent="0.25">
      <c r="A62" t="s">
        <v>62</v>
      </c>
      <c r="B62">
        <v>24.3</v>
      </c>
    </row>
    <row r="63" spans="1:2" x14ac:dyDescent="0.25">
      <c r="A63" t="s">
        <v>63</v>
      </c>
      <c r="B63">
        <v>27.1</v>
      </c>
    </row>
    <row r="64" spans="1:2" x14ac:dyDescent="0.25">
      <c r="A64" t="s">
        <v>64</v>
      </c>
      <c r="B64">
        <v>18.399999999999999</v>
      </c>
    </row>
    <row r="65" spans="1:2" x14ac:dyDescent="0.25">
      <c r="A65" t="s">
        <v>65</v>
      </c>
      <c r="B65">
        <v>23.9</v>
      </c>
    </row>
    <row r="66" spans="1:2" x14ac:dyDescent="0.25">
      <c r="A66" t="s">
        <v>66</v>
      </c>
      <c r="B66">
        <v>19.7</v>
      </c>
    </row>
    <row r="67" spans="1:2" x14ac:dyDescent="0.25">
      <c r="A67" t="s">
        <v>67</v>
      </c>
      <c r="B67">
        <v>21.1</v>
      </c>
    </row>
    <row r="68" spans="1:2" x14ac:dyDescent="0.25">
      <c r="A68" t="s">
        <v>68</v>
      </c>
      <c r="B68">
        <v>14.6</v>
      </c>
    </row>
    <row r="69" spans="1:2" x14ac:dyDescent="0.25">
      <c r="A69" t="s">
        <v>69</v>
      </c>
      <c r="B69">
        <v>15.3</v>
      </c>
    </row>
    <row r="70" spans="1:2" x14ac:dyDescent="0.25">
      <c r="A70" t="s">
        <v>70</v>
      </c>
      <c r="B70">
        <v>14.6</v>
      </c>
    </row>
    <row r="71" spans="1:2" x14ac:dyDescent="0.25">
      <c r="A71" t="s">
        <v>71</v>
      </c>
      <c r="B71">
        <v>15.8</v>
      </c>
    </row>
    <row r="72" spans="1:2" x14ac:dyDescent="0.25">
      <c r="A72" t="s">
        <v>72</v>
      </c>
      <c r="B72">
        <v>14.1</v>
      </c>
    </row>
    <row r="73" spans="1:2" x14ac:dyDescent="0.25">
      <c r="A73" t="s">
        <v>73</v>
      </c>
      <c r="B73">
        <v>22.4</v>
      </c>
    </row>
    <row r="74" spans="1:2" x14ac:dyDescent="0.25">
      <c r="A74" t="s">
        <v>74</v>
      </c>
      <c r="B74">
        <v>17.899999999999999</v>
      </c>
    </row>
    <row r="75" spans="1:2" x14ac:dyDescent="0.25">
      <c r="A75" t="s">
        <v>75</v>
      </c>
      <c r="B75">
        <v>19</v>
      </c>
    </row>
    <row r="76" spans="1:2" x14ac:dyDescent="0.25">
      <c r="A76" t="s">
        <v>76</v>
      </c>
      <c r="B76">
        <v>15.2</v>
      </c>
    </row>
    <row r="77" spans="1:2" x14ac:dyDescent="0.25">
      <c r="A77" t="s">
        <v>77</v>
      </c>
      <c r="B77">
        <v>15.3</v>
      </c>
    </row>
    <row r="78" spans="1:2" x14ac:dyDescent="0.25">
      <c r="A78" t="s">
        <v>78</v>
      </c>
      <c r="B78">
        <v>18.100000000000001</v>
      </c>
    </row>
    <row r="79" spans="1:2" x14ac:dyDescent="0.25">
      <c r="A79" t="s">
        <v>79</v>
      </c>
      <c r="B79">
        <v>13.6</v>
      </c>
    </row>
    <row r="80" spans="1:2" x14ac:dyDescent="0.25">
      <c r="A80" t="s">
        <v>80</v>
      </c>
      <c r="B80">
        <v>14.8</v>
      </c>
    </row>
    <row r="81" spans="1:2" x14ac:dyDescent="0.25">
      <c r="A81" t="s">
        <v>81</v>
      </c>
      <c r="B81">
        <v>19.399999999999999</v>
      </c>
    </row>
    <row r="82" spans="1:2" x14ac:dyDescent="0.25">
      <c r="A82" t="s">
        <v>82</v>
      </c>
      <c r="B82">
        <v>18.2</v>
      </c>
    </row>
    <row r="83" spans="1:2" x14ac:dyDescent="0.25">
      <c r="A83" t="s">
        <v>83</v>
      </c>
      <c r="B83">
        <v>25</v>
      </c>
    </row>
    <row r="84" spans="1:2" x14ac:dyDescent="0.25">
      <c r="A84" t="s">
        <v>84</v>
      </c>
      <c r="B84">
        <v>21.8</v>
      </c>
    </row>
    <row r="85" spans="1:2" x14ac:dyDescent="0.25">
      <c r="A85" t="s">
        <v>85</v>
      </c>
      <c r="B85">
        <v>18.2</v>
      </c>
    </row>
    <row r="86" spans="1:2" x14ac:dyDescent="0.25">
      <c r="A86" t="s">
        <v>86</v>
      </c>
      <c r="B86">
        <v>13.6</v>
      </c>
    </row>
    <row r="87" spans="1:2" x14ac:dyDescent="0.25">
      <c r="A87" t="s">
        <v>87</v>
      </c>
      <c r="B87">
        <v>18.5</v>
      </c>
    </row>
    <row r="88" spans="1:2" x14ac:dyDescent="0.25">
      <c r="A88" t="s">
        <v>88</v>
      </c>
      <c r="B88">
        <v>18.2</v>
      </c>
    </row>
    <row r="89" spans="1:2" x14ac:dyDescent="0.25">
      <c r="A89" t="s">
        <v>89</v>
      </c>
      <c r="B89">
        <v>17.8</v>
      </c>
    </row>
    <row r="90" spans="1:2" x14ac:dyDescent="0.25">
      <c r="A90" t="s">
        <v>90</v>
      </c>
      <c r="B90">
        <v>12.1</v>
      </c>
    </row>
    <row r="91" spans="1:2" x14ac:dyDescent="0.25">
      <c r="A91" t="s">
        <v>91</v>
      </c>
      <c r="B91">
        <v>16.7</v>
      </c>
    </row>
    <row r="92" spans="1:2" x14ac:dyDescent="0.25">
      <c r="A92" t="s">
        <v>92</v>
      </c>
      <c r="B92">
        <v>17.600000000000001</v>
      </c>
    </row>
    <row r="93" spans="1:2" x14ac:dyDescent="0.25">
      <c r="A93" t="s">
        <v>93</v>
      </c>
      <c r="B93">
        <v>13.2</v>
      </c>
    </row>
    <row r="94" spans="1:2" x14ac:dyDescent="0.25">
      <c r="A94" t="s">
        <v>94</v>
      </c>
      <c r="B94">
        <v>10.5</v>
      </c>
    </row>
    <row r="95" spans="1:2" x14ac:dyDescent="0.25">
      <c r="A95" t="s">
        <v>95</v>
      </c>
      <c r="B95">
        <v>15.7</v>
      </c>
    </row>
    <row r="96" spans="1:2" x14ac:dyDescent="0.25">
      <c r="A96" t="s">
        <v>96</v>
      </c>
      <c r="B96">
        <v>12.5</v>
      </c>
    </row>
    <row r="97" spans="1:2" x14ac:dyDescent="0.25">
      <c r="A97" t="s">
        <v>97</v>
      </c>
      <c r="B97">
        <v>19.600000000000001</v>
      </c>
    </row>
    <row r="98" spans="1:2" x14ac:dyDescent="0.25">
      <c r="A98" t="s">
        <v>98</v>
      </c>
      <c r="B98">
        <v>20.5</v>
      </c>
    </row>
    <row r="99" spans="1:2" x14ac:dyDescent="0.25">
      <c r="A99" t="s">
        <v>99</v>
      </c>
      <c r="B99">
        <v>16.7</v>
      </c>
    </row>
    <row r="100" spans="1:2" x14ac:dyDescent="0.25">
      <c r="A100" t="s">
        <v>100</v>
      </c>
      <c r="B100">
        <v>20</v>
      </c>
    </row>
    <row r="101" spans="1:2" x14ac:dyDescent="0.25">
      <c r="A101" t="s">
        <v>101</v>
      </c>
      <c r="B101">
        <v>22</v>
      </c>
    </row>
    <row r="102" spans="1:2" x14ac:dyDescent="0.25">
      <c r="A102" t="s">
        <v>102</v>
      </c>
      <c r="B102">
        <v>19.399999999999999</v>
      </c>
    </row>
    <row r="103" spans="1:2" x14ac:dyDescent="0.25">
      <c r="A103" t="s">
        <v>103</v>
      </c>
      <c r="B103">
        <v>21.4</v>
      </c>
    </row>
    <row r="104" spans="1:2" x14ac:dyDescent="0.25">
      <c r="A104" t="s">
        <v>104</v>
      </c>
      <c r="B104">
        <v>20.9</v>
      </c>
    </row>
    <row r="105" spans="1:2" x14ac:dyDescent="0.25">
      <c r="A105" t="s">
        <v>105</v>
      </c>
      <c r="B105">
        <v>20</v>
      </c>
    </row>
    <row r="106" spans="1:2" x14ac:dyDescent="0.25">
      <c r="A106" t="s">
        <v>106</v>
      </c>
      <c r="B106">
        <v>18.399999999999999</v>
      </c>
    </row>
    <row r="107" spans="1:2" x14ac:dyDescent="0.25">
      <c r="A107" t="s">
        <v>107</v>
      </c>
      <c r="B107">
        <v>16.7</v>
      </c>
    </row>
    <row r="108" spans="1:2" x14ac:dyDescent="0.25">
      <c r="A108" t="s">
        <v>108</v>
      </c>
      <c r="B108">
        <v>14.6</v>
      </c>
    </row>
    <row r="109" spans="1:2" x14ac:dyDescent="0.25">
      <c r="A109" t="s">
        <v>109</v>
      </c>
      <c r="B109">
        <v>15.4</v>
      </c>
    </row>
    <row r="110" spans="1:2" x14ac:dyDescent="0.25">
      <c r="A110" t="s">
        <v>110</v>
      </c>
      <c r="B110">
        <v>18.399999999999999</v>
      </c>
    </row>
    <row r="111" spans="1:2" x14ac:dyDescent="0.25">
      <c r="A111" t="s">
        <v>111</v>
      </c>
      <c r="B111">
        <v>19.600000000000001</v>
      </c>
    </row>
    <row r="112" spans="1:2" x14ac:dyDescent="0.25">
      <c r="A112" t="s">
        <v>112</v>
      </c>
      <c r="B112">
        <v>14.3</v>
      </c>
    </row>
    <row r="113" spans="1:2" x14ac:dyDescent="0.25">
      <c r="A113" t="s">
        <v>113</v>
      </c>
      <c r="B113">
        <v>22</v>
      </c>
    </row>
    <row r="114" spans="1:2" x14ac:dyDescent="0.25">
      <c r="A114" t="s">
        <v>114</v>
      </c>
      <c r="B114">
        <v>16.2</v>
      </c>
    </row>
    <row r="115" spans="1:2" x14ac:dyDescent="0.25">
      <c r="A115" t="s">
        <v>115</v>
      </c>
      <c r="B115">
        <v>16.2</v>
      </c>
    </row>
    <row r="116" spans="1:2" x14ac:dyDescent="0.25">
      <c r="A116" t="s">
        <v>116</v>
      </c>
      <c r="B116">
        <v>20.7</v>
      </c>
    </row>
    <row r="117" spans="1:2" x14ac:dyDescent="0.25">
      <c r="A117" t="s">
        <v>117</v>
      </c>
      <c r="B117">
        <v>19.399999999999999</v>
      </c>
    </row>
    <row r="118" spans="1:2" x14ac:dyDescent="0.25">
      <c r="A118" t="s">
        <v>118</v>
      </c>
      <c r="B118">
        <v>20</v>
      </c>
    </row>
    <row r="119" spans="1:2" x14ac:dyDescent="0.25">
      <c r="A119" t="s">
        <v>119</v>
      </c>
      <c r="B119">
        <v>20.399999999999999</v>
      </c>
    </row>
    <row r="120" spans="1:2" x14ac:dyDescent="0.25">
      <c r="A120" t="s">
        <v>120</v>
      </c>
      <c r="B120">
        <v>17.899999999999999</v>
      </c>
    </row>
    <row r="121" spans="1:2" x14ac:dyDescent="0.25">
      <c r="A121" t="s">
        <v>121</v>
      </c>
      <c r="B121">
        <v>18.399999999999999</v>
      </c>
    </row>
    <row r="122" spans="1:2" x14ac:dyDescent="0.25">
      <c r="A122" t="s">
        <v>122</v>
      </c>
      <c r="B122">
        <v>14.8</v>
      </c>
    </row>
    <row r="123" spans="1:2" x14ac:dyDescent="0.25">
      <c r="A123" t="s">
        <v>123</v>
      </c>
      <c r="B123">
        <v>13.2</v>
      </c>
    </row>
    <row r="124" spans="1:2" x14ac:dyDescent="0.25">
      <c r="A124" t="s">
        <v>124</v>
      </c>
      <c r="B124">
        <v>19.5</v>
      </c>
    </row>
    <row r="125" spans="1:2" x14ac:dyDescent="0.25">
      <c r="A125" t="s">
        <v>125</v>
      </c>
      <c r="B125">
        <v>22</v>
      </c>
    </row>
    <row r="126" spans="1:2" x14ac:dyDescent="0.25">
      <c r="A126" t="s">
        <v>126</v>
      </c>
      <c r="B126">
        <v>16.399999999999999</v>
      </c>
    </row>
    <row r="127" spans="1:2" x14ac:dyDescent="0.25">
      <c r="A127" t="s">
        <v>127</v>
      </c>
      <c r="B127">
        <v>17.3</v>
      </c>
    </row>
    <row r="128" spans="1:2" x14ac:dyDescent="0.25">
      <c r="A128" t="s">
        <v>128</v>
      </c>
      <c r="B128">
        <v>24.2</v>
      </c>
    </row>
    <row r="129" spans="1:2" x14ac:dyDescent="0.25">
      <c r="A129" t="s">
        <v>129</v>
      </c>
      <c r="B129">
        <v>16.100000000000001</v>
      </c>
    </row>
    <row r="130" spans="1:2" x14ac:dyDescent="0.25">
      <c r="A130" t="s">
        <v>130</v>
      </c>
      <c r="B130">
        <v>18.600000000000001</v>
      </c>
    </row>
    <row r="131" spans="1:2" x14ac:dyDescent="0.25">
      <c r="A131" t="s">
        <v>131</v>
      </c>
      <c r="B131">
        <v>12.4</v>
      </c>
    </row>
    <row r="132" spans="1:2" x14ac:dyDescent="0.25">
      <c r="A132" t="s">
        <v>132</v>
      </c>
      <c r="B132">
        <v>14</v>
      </c>
    </row>
    <row r="133" spans="1:2" x14ac:dyDescent="0.25">
      <c r="A133" t="s">
        <v>133</v>
      </c>
      <c r="B133">
        <v>22.1</v>
      </c>
    </row>
    <row r="134" spans="1:2" x14ac:dyDescent="0.25">
      <c r="A134" t="s">
        <v>134</v>
      </c>
      <c r="B134">
        <v>12.8</v>
      </c>
    </row>
    <row r="135" spans="1:2" x14ac:dyDescent="0.25">
      <c r="A135" t="s">
        <v>135</v>
      </c>
      <c r="B135">
        <v>14</v>
      </c>
    </row>
    <row r="136" spans="1:2" x14ac:dyDescent="0.25">
      <c r="A136" t="s">
        <v>136</v>
      </c>
      <c r="B136">
        <v>18.5</v>
      </c>
    </row>
    <row r="137" spans="1:2" x14ac:dyDescent="0.25">
      <c r="A137" t="s">
        <v>137</v>
      </c>
      <c r="B137">
        <v>18.100000000000001</v>
      </c>
    </row>
    <row r="138" spans="1:2" x14ac:dyDescent="0.25">
      <c r="A138" t="s">
        <v>138</v>
      </c>
      <c r="B138">
        <v>17.7</v>
      </c>
    </row>
    <row r="139" spans="1:2" x14ac:dyDescent="0.25">
      <c r="A139" t="s">
        <v>139</v>
      </c>
      <c r="B139">
        <v>16.7</v>
      </c>
    </row>
    <row r="140" spans="1:2" x14ac:dyDescent="0.25">
      <c r="A140" t="s">
        <v>140</v>
      </c>
      <c r="B140">
        <v>16.399999999999999</v>
      </c>
    </row>
    <row r="141" spans="1:2" x14ac:dyDescent="0.25">
      <c r="A141" t="s">
        <v>141</v>
      </c>
      <c r="B141">
        <v>16.2</v>
      </c>
    </row>
    <row r="142" spans="1:2" x14ac:dyDescent="0.25">
      <c r="A142" t="s">
        <v>142</v>
      </c>
      <c r="B142">
        <v>21.8</v>
      </c>
    </row>
    <row r="143" spans="1:2" x14ac:dyDescent="0.25">
      <c r="A143" t="s">
        <v>143</v>
      </c>
      <c r="B143">
        <v>15.8</v>
      </c>
    </row>
    <row r="144" spans="1:2" x14ac:dyDescent="0.25">
      <c r="A144" t="s">
        <v>144</v>
      </c>
      <c r="B144">
        <v>25.5</v>
      </c>
    </row>
    <row r="145" spans="1:2" x14ac:dyDescent="0.25">
      <c r="A145" t="s">
        <v>145</v>
      </c>
      <c r="B145">
        <v>20</v>
      </c>
    </row>
    <row r="146" spans="1:2" x14ac:dyDescent="0.25">
      <c r="A146" t="s">
        <v>146</v>
      </c>
      <c r="B146">
        <v>17.5</v>
      </c>
    </row>
    <row r="147" spans="1:2" x14ac:dyDescent="0.25">
      <c r="A147" t="s">
        <v>147</v>
      </c>
      <c r="B147">
        <v>18.5</v>
      </c>
    </row>
    <row r="148" spans="1:2" x14ac:dyDescent="0.25">
      <c r="A148" t="s">
        <v>148</v>
      </c>
      <c r="B148">
        <v>19</v>
      </c>
    </row>
    <row r="149" spans="1:2" x14ac:dyDescent="0.25">
      <c r="A149" t="s">
        <v>149</v>
      </c>
      <c r="B149">
        <v>20</v>
      </c>
    </row>
    <row r="150" spans="1:2" x14ac:dyDescent="0.25">
      <c r="A150" t="s">
        <v>150</v>
      </c>
      <c r="B150">
        <v>19.5</v>
      </c>
    </row>
    <row r="151" spans="1:2" x14ac:dyDescent="0.25">
      <c r="A151" t="s">
        <v>151</v>
      </c>
      <c r="B151">
        <v>19</v>
      </c>
    </row>
    <row r="152" spans="1:2" x14ac:dyDescent="0.25">
      <c r="A152" t="s">
        <v>152</v>
      </c>
      <c r="B152">
        <v>22.6</v>
      </c>
    </row>
    <row r="153" spans="1:2" x14ac:dyDescent="0.25">
      <c r="A153" t="s">
        <v>153</v>
      </c>
      <c r="B153">
        <v>15.4</v>
      </c>
    </row>
    <row r="154" spans="1:2" x14ac:dyDescent="0.25">
      <c r="A154" t="s">
        <v>154</v>
      </c>
      <c r="B154">
        <v>20.9</v>
      </c>
    </row>
    <row r="155" spans="1:2" x14ac:dyDescent="0.25">
      <c r="A155" t="s">
        <v>155</v>
      </c>
      <c r="B155">
        <v>15.2</v>
      </c>
    </row>
    <row r="156" spans="1:2" x14ac:dyDescent="0.25">
      <c r="A156" t="s">
        <v>156</v>
      </c>
      <c r="B156">
        <v>18.2</v>
      </c>
    </row>
    <row r="157" spans="1:2" x14ac:dyDescent="0.25">
      <c r="A157" t="s">
        <v>157</v>
      </c>
      <c r="B157">
        <v>18.2</v>
      </c>
    </row>
    <row r="158" spans="1:2" x14ac:dyDescent="0.25">
      <c r="A158" t="s">
        <v>158</v>
      </c>
      <c r="B158">
        <v>17.7</v>
      </c>
    </row>
    <row r="159" spans="1:2" x14ac:dyDescent="0.25">
      <c r="A159" t="s">
        <v>159</v>
      </c>
      <c r="B159">
        <v>16.2</v>
      </c>
    </row>
    <row r="160" spans="1:2" x14ac:dyDescent="0.25">
      <c r="A160" t="s">
        <v>160</v>
      </c>
      <c r="B160">
        <v>11.8</v>
      </c>
    </row>
    <row r="161" spans="1:2" x14ac:dyDescent="0.25">
      <c r="A161" t="s">
        <v>161</v>
      </c>
      <c r="B161">
        <v>15.3</v>
      </c>
    </row>
    <row r="162" spans="1:2" x14ac:dyDescent="0.25">
      <c r="A162" t="s">
        <v>162</v>
      </c>
      <c r="B162">
        <v>14.5</v>
      </c>
    </row>
    <row r="163" spans="1:2" x14ac:dyDescent="0.25">
      <c r="A163" t="s">
        <v>163</v>
      </c>
      <c r="B163">
        <v>17.2</v>
      </c>
    </row>
    <row r="164" spans="1:2" x14ac:dyDescent="0.25">
      <c r="A164" t="s">
        <v>164</v>
      </c>
      <c r="B164">
        <v>14.8</v>
      </c>
    </row>
    <row r="165" spans="1:2" x14ac:dyDescent="0.25">
      <c r="A165" t="s">
        <v>165</v>
      </c>
      <c r="B165">
        <v>12.8</v>
      </c>
    </row>
    <row r="166" spans="1:2" x14ac:dyDescent="0.25">
      <c r="A166" t="s">
        <v>166</v>
      </c>
      <c r="B166">
        <v>17.5</v>
      </c>
    </row>
    <row r="167" spans="1:2" x14ac:dyDescent="0.25">
      <c r="A167" t="s">
        <v>167</v>
      </c>
      <c r="B167">
        <v>17.5</v>
      </c>
    </row>
    <row r="168" spans="1:2" x14ac:dyDescent="0.25">
      <c r="A168" t="s">
        <v>168</v>
      </c>
      <c r="B168">
        <v>11.8</v>
      </c>
    </row>
    <row r="169" spans="1:2" x14ac:dyDescent="0.25">
      <c r="A169" t="s">
        <v>169</v>
      </c>
      <c r="B169">
        <v>14.3</v>
      </c>
    </row>
    <row r="170" spans="1:2" x14ac:dyDescent="0.25">
      <c r="A170" t="s">
        <v>170</v>
      </c>
      <c r="B170">
        <v>15</v>
      </c>
    </row>
    <row r="171" spans="1:2" x14ac:dyDescent="0.25">
      <c r="A171" t="s">
        <v>171</v>
      </c>
      <c r="B171">
        <v>9.6999999999999993</v>
      </c>
    </row>
    <row r="172" spans="1:2" x14ac:dyDescent="0.25">
      <c r="A172" t="s">
        <v>172</v>
      </c>
      <c r="B172">
        <v>16</v>
      </c>
    </row>
    <row r="173" spans="1:2" x14ac:dyDescent="0.25">
      <c r="A173" t="s">
        <v>173</v>
      </c>
      <c r="B173">
        <v>14.9</v>
      </c>
    </row>
    <row r="174" spans="1:2" x14ac:dyDescent="0.25">
      <c r="A174" t="s">
        <v>174</v>
      </c>
      <c r="B174">
        <v>13.5</v>
      </c>
    </row>
    <row r="175" spans="1:2" x14ac:dyDescent="0.25">
      <c r="A175" t="s">
        <v>175</v>
      </c>
      <c r="B175">
        <v>15</v>
      </c>
    </row>
    <row r="176" spans="1:2" x14ac:dyDescent="0.25">
      <c r="A176" t="s">
        <v>176</v>
      </c>
      <c r="B176">
        <v>9.5</v>
      </c>
    </row>
    <row r="177" spans="1:2" x14ac:dyDescent="0.25">
      <c r="A177" t="s">
        <v>177</v>
      </c>
      <c r="B177">
        <v>11.1</v>
      </c>
    </row>
    <row r="178" spans="1:2" x14ac:dyDescent="0.25">
      <c r="A178" t="s">
        <v>178</v>
      </c>
      <c r="B178">
        <v>12.1</v>
      </c>
    </row>
    <row r="179" spans="1:2" x14ac:dyDescent="0.25">
      <c r="A179" t="s">
        <v>179</v>
      </c>
      <c r="B179">
        <v>13</v>
      </c>
    </row>
    <row r="180" spans="1:2" x14ac:dyDescent="0.25">
      <c r="A180" t="s">
        <v>180</v>
      </c>
      <c r="B180">
        <v>13.5</v>
      </c>
    </row>
    <row r="181" spans="1:2" x14ac:dyDescent="0.25">
      <c r="A181" t="s">
        <v>181</v>
      </c>
      <c r="B181">
        <v>14.9</v>
      </c>
    </row>
    <row r="182" spans="1:2" x14ac:dyDescent="0.25">
      <c r="A182" t="s">
        <v>182</v>
      </c>
      <c r="B182">
        <v>13.2</v>
      </c>
    </row>
    <row r="183" spans="1:2" x14ac:dyDescent="0.25">
      <c r="A183" t="s">
        <v>183</v>
      </c>
      <c r="B183">
        <v>18.8</v>
      </c>
    </row>
    <row r="184" spans="1:2" x14ac:dyDescent="0.25">
      <c r="A184" t="s">
        <v>184</v>
      </c>
      <c r="B184">
        <v>14.3</v>
      </c>
    </row>
    <row r="185" spans="1:2" x14ac:dyDescent="0.25">
      <c r="A185" t="s">
        <v>185</v>
      </c>
      <c r="B185">
        <v>14.7</v>
      </c>
    </row>
    <row r="186" spans="1:2" x14ac:dyDescent="0.25">
      <c r="A186" t="s">
        <v>186</v>
      </c>
      <c r="B186">
        <v>15.8</v>
      </c>
    </row>
    <row r="187" spans="1:2" x14ac:dyDescent="0.25">
      <c r="A187" t="s">
        <v>187</v>
      </c>
      <c r="B187">
        <v>12</v>
      </c>
    </row>
    <row r="188" spans="1:2" x14ac:dyDescent="0.25">
      <c r="A188" t="s">
        <v>188</v>
      </c>
      <c r="B188">
        <v>11.1</v>
      </c>
    </row>
    <row r="189" spans="1:2" x14ac:dyDescent="0.25">
      <c r="A189" t="s">
        <v>189</v>
      </c>
      <c r="B189">
        <v>16.7</v>
      </c>
    </row>
    <row r="190" spans="1:2" x14ac:dyDescent="0.25">
      <c r="A190" t="s">
        <v>190</v>
      </c>
      <c r="B190">
        <v>15.5</v>
      </c>
    </row>
    <row r="191" spans="1:2" x14ac:dyDescent="0.25">
      <c r="A191" t="s">
        <v>191</v>
      </c>
      <c r="B191">
        <v>14</v>
      </c>
    </row>
    <row r="192" spans="1:2" x14ac:dyDescent="0.25">
      <c r="A192" t="s">
        <v>192</v>
      </c>
      <c r="B192">
        <v>9.8000000000000007</v>
      </c>
    </row>
    <row r="193" spans="1:2" x14ac:dyDescent="0.25">
      <c r="A193" t="s">
        <v>193</v>
      </c>
      <c r="B193">
        <v>12.1</v>
      </c>
    </row>
    <row r="194" spans="1:2" x14ac:dyDescent="0.25">
      <c r="A194" t="s">
        <v>194</v>
      </c>
      <c r="B194">
        <v>11.9</v>
      </c>
    </row>
    <row r="195" spans="1:2" x14ac:dyDescent="0.25">
      <c r="A195" t="s">
        <v>195</v>
      </c>
      <c r="B195">
        <v>12.3</v>
      </c>
    </row>
    <row r="196" spans="1:2" x14ac:dyDescent="0.25">
      <c r="A196" t="s">
        <v>196</v>
      </c>
      <c r="B196">
        <v>13</v>
      </c>
    </row>
    <row r="197" spans="1:2" x14ac:dyDescent="0.25">
      <c r="A197" t="s">
        <v>197</v>
      </c>
      <c r="B197">
        <v>12.5</v>
      </c>
    </row>
    <row r="198" spans="1:2" x14ac:dyDescent="0.25">
      <c r="A198" t="s">
        <v>198</v>
      </c>
      <c r="B198">
        <v>13.6</v>
      </c>
    </row>
    <row r="199" spans="1:2" x14ac:dyDescent="0.25">
      <c r="A199" t="s">
        <v>199</v>
      </c>
      <c r="B199">
        <v>13.6</v>
      </c>
    </row>
    <row r="200" spans="1:2" x14ac:dyDescent="0.25">
      <c r="A200" t="s">
        <v>200</v>
      </c>
      <c r="B200">
        <v>11.1</v>
      </c>
    </row>
    <row r="201" spans="1:2" x14ac:dyDescent="0.25">
      <c r="A201" t="s">
        <v>201</v>
      </c>
      <c r="B201">
        <v>16.3</v>
      </c>
    </row>
    <row r="202" spans="1:2" x14ac:dyDescent="0.25">
      <c r="A202" t="s">
        <v>202</v>
      </c>
      <c r="B202">
        <v>14.3</v>
      </c>
    </row>
    <row r="203" spans="1:2" x14ac:dyDescent="0.25">
      <c r="A203" t="s">
        <v>203</v>
      </c>
      <c r="B203">
        <v>11.3</v>
      </c>
    </row>
    <row r="204" spans="1:2" x14ac:dyDescent="0.25">
      <c r="A204" t="s">
        <v>204</v>
      </c>
      <c r="B204">
        <v>15.5</v>
      </c>
    </row>
    <row r="205" spans="1:2" x14ac:dyDescent="0.25">
      <c r="A205" t="s">
        <v>205</v>
      </c>
      <c r="B205">
        <v>16.5</v>
      </c>
    </row>
    <row r="206" spans="1:2" x14ac:dyDescent="0.25">
      <c r="A206" t="s">
        <v>206</v>
      </c>
      <c r="B206" t="s">
        <v>207</v>
      </c>
    </row>
    <row r="207" spans="1:2" x14ac:dyDescent="0.25">
      <c r="A207" t="s">
        <v>208</v>
      </c>
      <c r="B207">
        <v>15.4</v>
      </c>
    </row>
    <row r="208" spans="1:2" x14ac:dyDescent="0.25">
      <c r="A208" t="s">
        <v>209</v>
      </c>
      <c r="B208">
        <v>11.9</v>
      </c>
    </row>
    <row r="209" spans="1:2" x14ac:dyDescent="0.25">
      <c r="A209" t="s">
        <v>210</v>
      </c>
      <c r="B209">
        <v>18.100000000000001</v>
      </c>
    </row>
    <row r="210" spans="1:2" x14ac:dyDescent="0.25">
      <c r="A210" t="s">
        <v>211</v>
      </c>
      <c r="B210">
        <v>13.9</v>
      </c>
    </row>
    <row r="211" spans="1:2" x14ac:dyDescent="0.25">
      <c r="A211" t="s">
        <v>212</v>
      </c>
      <c r="B211">
        <v>18.899999999999999</v>
      </c>
    </row>
    <row r="212" spans="1:2" x14ac:dyDescent="0.25">
      <c r="A212" t="s">
        <v>213</v>
      </c>
      <c r="B212">
        <v>15.7</v>
      </c>
    </row>
    <row r="213" spans="1:2" x14ac:dyDescent="0.25">
      <c r="A213" t="s">
        <v>214</v>
      </c>
      <c r="B213">
        <v>22.2</v>
      </c>
    </row>
    <row r="214" spans="1:2" x14ac:dyDescent="0.25">
      <c r="A214" t="s">
        <v>215</v>
      </c>
      <c r="B214">
        <v>10.9</v>
      </c>
    </row>
    <row r="215" spans="1:2" x14ac:dyDescent="0.25">
      <c r="A215" t="s">
        <v>216</v>
      </c>
      <c r="B215">
        <v>15.1</v>
      </c>
    </row>
    <row r="216" spans="1:2" x14ac:dyDescent="0.25">
      <c r="A216" t="s">
        <v>217</v>
      </c>
      <c r="B216">
        <v>18.8</v>
      </c>
    </row>
    <row r="217" spans="1:2" x14ac:dyDescent="0.25">
      <c r="A217" t="s">
        <v>218</v>
      </c>
      <c r="B217">
        <v>17.3</v>
      </c>
    </row>
    <row r="218" spans="1:2" x14ac:dyDescent="0.25">
      <c r="A218" t="s">
        <v>219</v>
      </c>
      <c r="B218">
        <v>16.7</v>
      </c>
    </row>
    <row r="219" spans="1:2" x14ac:dyDescent="0.25">
      <c r="A219" t="s">
        <v>220</v>
      </c>
      <c r="B219">
        <v>14.5</v>
      </c>
    </row>
    <row r="220" spans="1:2" x14ac:dyDescent="0.25">
      <c r="A220" t="s">
        <v>221</v>
      </c>
      <c r="B220">
        <v>10.5</v>
      </c>
    </row>
    <row r="221" spans="1:2" x14ac:dyDescent="0.25">
      <c r="A221" t="s">
        <v>222</v>
      </c>
      <c r="B221">
        <v>14.1</v>
      </c>
    </row>
    <row r="222" spans="1:2" x14ac:dyDescent="0.25">
      <c r="A222" t="s">
        <v>223</v>
      </c>
      <c r="B222">
        <v>13.5</v>
      </c>
    </row>
    <row r="223" spans="1:2" x14ac:dyDescent="0.25">
      <c r="A223" t="s">
        <v>224</v>
      </c>
      <c r="B223">
        <v>11.7</v>
      </c>
    </row>
    <row r="224" spans="1:2" x14ac:dyDescent="0.25">
      <c r="A224" t="s">
        <v>225</v>
      </c>
      <c r="B224">
        <v>20</v>
      </c>
    </row>
    <row r="225" spans="1:2" x14ac:dyDescent="0.25">
      <c r="A225" t="s">
        <v>226</v>
      </c>
      <c r="B225">
        <v>20</v>
      </c>
    </row>
    <row r="226" spans="1:2" x14ac:dyDescent="0.25">
      <c r="A226" t="s">
        <v>227</v>
      </c>
      <c r="B226">
        <v>14</v>
      </c>
    </row>
    <row r="227" spans="1:2" x14ac:dyDescent="0.25">
      <c r="A227" t="s">
        <v>228</v>
      </c>
      <c r="B227">
        <v>23.2</v>
      </c>
    </row>
    <row r="228" spans="1:2" x14ac:dyDescent="0.25">
      <c r="A228" t="s">
        <v>229</v>
      </c>
      <c r="B228">
        <v>25.4</v>
      </c>
    </row>
    <row r="229" spans="1:2" x14ac:dyDescent="0.25">
      <c r="A229" t="s">
        <v>230</v>
      </c>
      <c r="B229">
        <v>14.7</v>
      </c>
    </row>
    <row r="230" spans="1:2" x14ac:dyDescent="0.25">
      <c r="A230" t="s">
        <v>231</v>
      </c>
      <c r="B230">
        <v>10.5</v>
      </c>
    </row>
    <row r="231" spans="1:2" x14ac:dyDescent="0.25">
      <c r="A231" t="s">
        <v>232</v>
      </c>
      <c r="B231">
        <v>12.4</v>
      </c>
    </row>
    <row r="232" spans="1:2" x14ac:dyDescent="0.25">
      <c r="A232" t="s">
        <v>233</v>
      </c>
      <c r="B232">
        <v>18.2</v>
      </c>
    </row>
    <row r="233" spans="1:2" x14ac:dyDescent="0.25">
      <c r="A233" t="s">
        <v>234</v>
      </c>
      <c r="B233">
        <v>24.3</v>
      </c>
    </row>
    <row r="234" spans="1:2" x14ac:dyDescent="0.25">
      <c r="A234" t="s">
        <v>235</v>
      </c>
      <c r="B234">
        <v>16.399999999999999</v>
      </c>
    </row>
    <row r="235" spans="1:2" x14ac:dyDescent="0.25">
      <c r="A235" t="s">
        <v>236</v>
      </c>
      <c r="B235">
        <v>7.8</v>
      </c>
    </row>
    <row r="236" spans="1:2" x14ac:dyDescent="0.25">
      <c r="A236" t="s">
        <v>237</v>
      </c>
      <c r="B236">
        <v>15.2</v>
      </c>
    </row>
    <row r="237" spans="1:2" x14ac:dyDescent="0.25">
      <c r="A237" t="s">
        <v>238</v>
      </c>
      <c r="B237">
        <v>16</v>
      </c>
    </row>
    <row r="238" spans="1:2" x14ac:dyDescent="0.25">
      <c r="A238" t="s">
        <v>239</v>
      </c>
      <c r="B238">
        <v>11.4</v>
      </c>
    </row>
    <row r="239" spans="1:2" x14ac:dyDescent="0.25">
      <c r="A239" t="s">
        <v>240</v>
      </c>
      <c r="B239">
        <v>15.7</v>
      </c>
    </row>
    <row r="240" spans="1:2" x14ac:dyDescent="0.25">
      <c r="A240" t="s">
        <v>241</v>
      </c>
      <c r="B240">
        <v>17.100000000000001</v>
      </c>
    </row>
    <row r="241" spans="1:2" x14ac:dyDescent="0.25">
      <c r="A241" t="s">
        <v>242</v>
      </c>
      <c r="B241">
        <v>15.6</v>
      </c>
    </row>
    <row r="242" spans="1:2" x14ac:dyDescent="0.25">
      <c r="A242" t="s">
        <v>243</v>
      </c>
      <c r="B242">
        <v>15.8</v>
      </c>
    </row>
    <row r="243" spans="1:2" x14ac:dyDescent="0.25">
      <c r="A243" t="s">
        <v>244</v>
      </c>
      <c r="B243">
        <v>11</v>
      </c>
    </row>
    <row r="244" spans="1:2" x14ac:dyDescent="0.25">
      <c r="A244" t="s">
        <v>245</v>
      </c>
      <c r="B244">
        <v>17.100000000000001</v>
      </c>
    </row>
    <row r="245" spans="1:2" x14ac:dyDescent="0.25">
      <c r="A245" t="s">
        <v>246</v>
      </c>
      <c r="B245">
        <v>18.2</v>
      </c>
    </row>
    <row r="246" spans="1:2" x14ac:dyDescent="0.25">
      <c r="A246" t="s">
        <v>247</v>
      </c>
      <c r="B246">
        <v>21.9</v>
      </c>
    </row>
    <row r="247" spans="1:2" x14ac:dyDescent="0.25">
      <c r="A247" t="s">
        <v>248</v>
      </c>
      <c r="B247">
        <v>20.2</v>
      </c>
    </row>
    <row r="248" spans="1:2" x14ac:dyDescent="0.25">
      <c r="A248" t="s">
        <v>249</v>
      </c>
      <c r="B248">
        <v>17.8</v>
      </c>
    </row>
    <row r="249" spans="1:2" x14ac:dyDescent="0.25">
      <c r="A249" t="s">
        <v>250</v>
      </c>
      <c r="B249">
        <v>14</v>
      </c>
    </row>
    <row r="250" spans="1:2" x14ac:dyDescent="0.25">
      <c r="A250" t="s">
        <v>251</v>
      </c>
      <c r="B250">
        <v>15.4</v>
      </c>
    </row>
    <row r="251" spans="1:2" x14ac:dyDescent="0.25">
      <c r="A251" t="s">
        <v>252</v>
      </c>
      <c r="B251">
        <v>16.7</v>
      </c>
    </row>
    <row r="252" spans="1:2" x14ac:dyDescent="0.25">
      <c r="A252" t="s">
        <v>253</v>
      </c>
      <c r="B252">
        <v>14.3</v>
      </c>
    </row>
    <row r="253" spans="1:2" x14ac:dyDescent="0.25">
      <c r="A253" t="s">
        <v>254</v>
      </c>
      <c r="B253">
        <v>14.3</v>
      </c>
    </row>
    <row r="254" spans="1:2" x14ac:dyDescent="0.25">
      <c r="A254" t="s">
        <v>255</v>
      </c>
      <c r="B254">
        <v>13.8</v>
      </c>
    </row>
    <row r="255" spans="1:2" x14ac:dyDescent="0.25">
      <c r="A255" t="s">
        <v>256</v>
      </c>
      <c r="B255">
        <v>17.399999999999999</v>
      </c>
    </row>
    <row r="256" spans="1:2" x14ac:dyDescent="0.25">
      <c r="A256" t="s">
        <v>257</v>
      </c>
      <c r="B256">
        <v>15.6</v>
      </c>
    </row>
    <row r="257" spans="1:2" x14ac:dyDescent="0.25">
      <c r="A257" t="s">
        <v>258</v>
      </c>
      <c r="B257">
        <v>16.2</v>
      </c>
    </row>
    <row r="258" spans="1:2" x14ac:dyDescent="0.25">
      <c r="A258" t="s">
        <v>259</v>
      </c>
      <c r="B258">
        <v>15.2</v>
      </c>
    </row>
    <row r="259" spans="1:2" x14ac:dyDescent="0.25">
      <c r="A259" t="s">
        <v>260</v>
      </c>
      <c r="B259">
        <v>14</v>
      </c>
    </row>
    <row r="260" spans="1:2" x14ac:dyDescent="0.25">
      <c r="A260" t="s">
        <v>261</v>
      </c>
      <c r="B260">
        <v>17</v>
      </c>
    </row>
    <row r="261" spans="1:2" x14ac:dyDescent="0.25">
      <c r="A261" t="s">
        <v>262</v>
      </c>
      <c r="B261">
        <v>11.4</v>
      </c>
    </row>
    <row r="262" spans="1:2" x14ac:dyDescent="0.25">
      <c r="A262" t="s">
        <v>263</v>
      </c>
      <c r="B262">
        <v>15.9</v>
      </c>
    </row>
    <row r="263" spans="1:2" x14ac:dyDescent="0.25">
      <c r="A263" t="s">
        <v>264</v>
      </c>
      <c r="B263">
        <v>20.6</v>
      </c>
    </row>
    <row r="264" spans="1:2" x14ac:dyDescent="0.25">
      <c r="A264" t="s">
        <v>265</v>
      </c>
      <c r="B264">
        <v>20.5</v>
      </c>
    </row>
    <row r="265" spans="1:2" x14ac:dyDescent="0.25">
      <c r="A265" t="s">
        <v>266</v>
      </c>
      <c r="B265">
        <v>14.3</v>
      </c>
    </row>
    <row r="266" spans="1:2" x14ac:dyDescent="0.25">
      <c r="A266" t="s">
        <v>267</v>
      </c>
      <c r="B266">
        <v>16.3</v>
      </c>
    </row>
    <row r="267" spans="1:2" x14ac:dyDescent="0.25">
      <c r="A267" t="s">
        <v>268</v>
      </c>
      <c r="B267">
        <v>15.5</v>
      </c>
    </row>
    <row r="268" spans="1:2" x14ac:dyDescent="0.25">
      <c r="A268" t="s">
        <v>269</v>
      </c>
      <c r="B268">
        <v>13.5</v>
      </c>
    </row>
    <row r="269" spans="1:2" x14ac:dyDescent="0.25">
      <c r="A269" t="s">
        <v>270</v>
      </c>
      <c r="B269">
        <v>13.2</v>
      </c>
    </row>
    <row r="270" spans="1:2" x14ac:dyDescent="0.25">
      <c r="A270" t="s">
        <v>271</v>
      </c>
      <c r="B270">
        <v>17.2</v>
      </c>
    </row>
    <row r="271" spans="1:2" x14ac:dyDescent="0.25">
      <c r="A271" t="s">
        <v>272</v>
      </c>
      <c r="B271">
        <v>17</v>
      </c>
    </row>
    <row r="272" spans="1:2" x14ac:dyDescent="0.25">
      <c r="A272" t="s">
        <v>273</v>
      </c>
      <c r="B272">
        <v>15.1</v>
      </c>
    </row>
    <row r="273" spans="1:2" x14ac:dyDescent="0.25">
      <c r="A273" t="s">
        <v>274</v>
      </c>
      <c r="B273">
        <v>16.2</v>
      </c>
    </row>
    <row r="274" spans="1:2" x14ac:dyDescent="0.25">
      <c r="A274" t="s">
        <v>275</v>
      </c>
      <c r="B274">
        <v>14.6</v>
      </c>
    </row>
    <row r="275" spans="1:2" x14ac:dyDescent="0.25">
      <c r="A275" t="s">
        <v>276</v>
      </c>
      <c r="B275">
        <v>11.9</v>
      </c>
    </row>
    <row r="276" spans="1:2" x14ac:dyDescent="0.25">
      <c r="A276" t="s">
        <v>277</v>
      </c>
      <c r="B276">
        <v>13.2</v>
      </c>
    </row>
    <row r="277" spans="1:2" x14ac:dyDescent="0.25">
      <c r="A277" t="s">
        <v>278</v>
      </c>
      <c r="B277">
        <v>12.5</v>
      </c>
    </row>
    <row r="278" spans="1:2" x14ac:dyDescent="0.25">
      <c r="A278" t="s">
        <v>279</v>
      </c>
      <c r="B278">
        <v>14.9</v>
      </c>
    </row>
    <row r="279" spans="1:2" x14ac:dyDescent="0.25">
      <c r="A279" t="s">
        <v>280</v>
      </c>
      <c r="B279">
        <v>13.3</v>
      </c>
    </row>
    <row r="280" spans="1:2" x14ac:dyDescent="0.25">
      <c r="A280" t="s">
        <v>281</v>
      </c>
      <c r="B280">
        <v>15.7</v>
      </c>
    </row>
    <row r="281" spans="1:2" x14ac:dyDescent="0.25">
      <c r="A281" t="s">
        <v>282</v>
      </c>
      <c r="B281">
        <v>12.8</v>
      </c>
    </row>
    <row r="282" spans="1:2" x14ac:dyDescent="0.25">
      <c r="A282" t="s">
        <v>283</v>
      </c>
      <c r="B282">
        <v>14.7</v>
      </c>
    </row>
    <row r="283" spans="1:2" x14ac:dyDescent="0.25">
      <c r="A283" t="s">
        <v>284</v>
      </c>
      <c r="B283">
        <v>16.7</v>
      </c>
    </row>
    <row r="284" spans="1:2" x14ac:dyDescent="0.25">
      <c r="A284" t="s">
        <v>285</v>
      </c>
      <c r="B284">
        <v>18.600000000000001</v>
      </c>
    </row>
    <row r="285" spans="1:2" x14ac:dyDescent="0.25">
      <c r="A285" t="s">
        <v>286</v>
      </c>
      <c r="B285">
        <v>20</v>
      </c>
    </row>
    <row r="286" spans="1:2" x14ac:dyDescent="0.25">
      <c r="A286" t="s">
        <v>287</v>
      </c>
      <c r="B286">
        <v>17.600000000000001</v>
      </c>
    </row>
    <row r="287" spans="1:2" x14ac:dyDescent="0.25">
      <c r="A287" t="s">
        <v>288</v>
      </c>
      <c r="B287">
        <v>17.600000000000001</v>
      </c>
    </row>
    <row r="288" spans="1:2" x14ac:dyDescent="0.25">
      <c r="A288" t="s">
        <v>289</v>
      </c>
      <c r="B288">
        <v>18.5</v>
      </c>
    </row>
    <row r="289" spans="1:2" x14ac:dyDescent="0.25">
      <c r="A289" t="s">
        <v>290</v>
      </c>
      <c r="B289">
        <v>15.8</v>
      </c>
    </row>
    <row r="290" spans="1:2" x14ac:dyDescent="0.25">
      <c r="A290" t="s">
        <v>291</v>
      </c>
      <c r="B290">
        <v>13.3</v>
      </c>
    </row>
    <row r="291" spans="1:2" x14ac:dyDescent="0.25">
      <c r="A291" t="s">
        <v>292</v>
      </c>
      <c r="B291">
        <v>10.5</v>
      </c>
    </row>
    <row r="292" spans="1:2" x14ac:dyDescent="0.25">
      <c r="A292" t="s">
        <v>293</v>
      </c>
      <c r="B292">
        <v>16.2</v>
      </c>
    </row>
    <row r="293" spans="1:2" x14ac:dyDescent="0.25">
      <c r="A293" t="s">
        <v>294</v>
      </c>
      <c r="B293">
        <v>15.8</v>
      </c>
    </row>
    <row r="294" spans="1:2" x14ac:dyDescent="0.25">
      <c r="A294" t="s">
        <v>295</v>
      </c>
      <c r="B294">
        <v>18.5</v>
      </c>
    </row>
    <row r="295" spans="1:2" x14ac:dyDescent="0.25">
      <c r="A295" t="s">
        <v>296</v>
      </c>
      <c r="B295">
        <v>14.3</v>
      </c>
    </row>
    <row r="296" spans="1:2" x14ac:dyDescent="0.25">
      <c r="A296" t="s">
        <v>297</v>
      </c>
      <c r="B296">
        <v>18.2</v>
      </c>
    </row>
    <row r="297" spans="1:2" x14ac:dyDescent="0.25">
      <c r="A297" t="s">
        <v>298</v>
      </c>
      <c r="B297">
        <v>14.8</v>
      </c>
    </row>
    <row r="298" spans="1:2" x14ac:dyDescent="0.25">
      <c r="A298" t="s">
        <v>299</v>
      </c>
      <c r="B298">
        <v>10.7</v>
      </c>
    </row>
    <row r="299" spans="1:2" x14ac:dyDescent="0.25">
      <c r="A299" t="s">
        <v>300</v>
      </c>
      <c r="B299">
        <v>16</v>
      </c>
    </row>
    <row r="300" spans="1:2" x14ac:dyDescent="0.25">
      <c r="A300" t="s">
        <v>301</v>
      </c>
      <c r="B300">
        <v>15</v>
      </c>
    </row>
    <row r="301" spans="1:2" x14ac:dyDescent="0.25">
      <c r="A301" t="s">
        <v>302</v>
      </c>
      <c r="B301">
        <v>16.2</v>
      </c>
    </row>
    <row r="302" spans="1:2" x14ac:dyDescent="0.25">
      <c r="A302" t="s">
        <v>303</v>
      </c>
      <c r="B302">
        <v>12</v>
      </c>
    </row>
    <row r="303" spans="1:2" x14ac:dyDescent="0.25">
      <c r="A303" t="s">
        <v>304</v>
      </c>
      <c r="B303">
        <v>13.9</v>
      </c>
    </row>
    <row r="304" spans="1:2" x14ac:dyDescent="0.25">
      <c r="A304" t="s">
        <v>305</v>
      </c>
      <c r="B304">
        <v>17.5</v>
      </c>
    </row>
    <row r="305" spans="1:2" x14ac:dyDescent="0.25">
      <c r="A305" t="s">
        <v>306</v>
      </c>
      <c r="B305">
        <v>18.600000000000001</v>
      </c>
    </row>
    <row r="306" spans="1:2" x14ac:dyDescent="0.25">
      <c r="A306" t="s">
        <v>307</v>
      </c>
      <c r="B306">
        <v>17.5</v>
      </c>
    </row>
    <row r="307" spans="1:2" x14ac:dyDescent="0.25">
      <c r="A307" t="s">
        <v>308</v>
      </c>
      <c r="B307">
        <v>16.399999999999999</v>
      </c>
    </row>
    <row r="308" spans="1:2" x14ac:dyDescent="0.25">
      <c r="A308" t="s">
        <v>309</v>
      </c>
      <c r="B308">
        <v>17.899999999999999</v>
      </c>
    </row>
    <row r="309" spans="1:2" x14ac:dyDescent="0.25">
      <c r="A309" t="s">
        <v>310</v>
      </c>
      <c r="B309">
        <v>18.2</v>
      </c>
    </row>
    <row r="310" spans="1:2" x14ac:dyDescent="0.25">
      <c r="A310" t="s">
        <v>311</v>
      </c>
      <c r="B310">
        <v>19.399999999999999</v>
      </c>
    </row>
    <row r="311" spans="1:2" x14ac:dyDescent="0.25">
      <c r="A311" t="s">
        <v>312</v>
      </c>
      <c r="B311">
        <v>17.100000000000001</v>
      </c>
    </row>
    <row r="312" spans="1:2" x14ac:dyDescent="0.25">
      <c r="A312" t="s">
        <v>313</v>
      </c>
      <c r="B312">
        <v>18.3</v>
      </c>
    </row>
    <row r="313" spans="1:2" x14ac:dyDescent="0.25">
      <c r="A313" t="s">
        <v>314</v>
      </c>
      <c r="B313">
        <v>15.8</v>
      </c>
    </row>
    <row r="314" spans="1:2" x14ac:dyDescent="0.25">
      <c r="A314" t="s">
        <v>315</v>
      </c>
      <c r="B314">
        <v>16.3</v>
      </c>
    </row>
    <row r="315" spans="1:2" x14ac:dyDescent="0.25">
      <c r="A315" t="s">
        <v>316</v>
      </c>
      <c r="B315">
        <v>14.5</v>
      </c>
    </row>
    <row r="316" spans="1:2" x14ac:dyDescent="0.25">
      <c r="A316" t="s">
        <v>317</v>
      </c>
      <c r="B316">
        <v>19.600000000000001</v>
      </c>
    </row>
    <row r="317" spans="1:2" x14ac:dyDescent="0.25">
      <c r="A317" t="s">
        <v>318</v>
      </c>
      <c r="B317">
        <v>15.8</v>
      </c>
    </row>
    <row r="318" spans="1:2" x14ac:dyDescent="0.25">
      <c r="A318" t="s">
        <v>319</v>
      </c>
      <c r="B318">
        <v>15.7</v>
      </c>
    </row>
    <row r="319" spans="1:2" x14ac:dyDescent="0.25">
      <c r="A319" t="s">
        <v>320</v>
      </c>
      <c r="B319">
        <v>17.600000000000001</v>
      </c>
    </row>
    <row r="320" spans="1:2" x14ac:dyDescent="0.25">
      <c r="A320" t="s">
        <v>321</v>
      </c>
      <c r="B320">
        <v>15.8</v>
      </c>
    </row>
    <row r="321" spans="1:2" x14ac:dyDescent="0.25">
      <c r="A321" t="s">
        <v>322</v>
      </c>
      <c r="B321">
        <v>8.6</v>
      </c>
    </row>
    <row r="322" spans="1:2" x14ac:dyDescent="0.25">
      <c r="A322" t="s">
        <v>323</v>
      </c>
      <c r="B322">
        <v>13</v>
      </c>
    </row>
    <row r="323" spans="1:2" x14ac:dyDescent="0.25">
      <c r="A323" t="s">
        <v>324</v>
      </c>
      <c r="B323">
        <v>11.8</v>
      </c>
    </row>
    <row r="324" spans="1:2" x14ac:dyDescent="0.25">
      <c r="A324" t="s">
        <v>325</v>
      </c>
      <c r="B324">
        <v>14.3</v>
      </c>
    </row>
    <row r="325" spans="1:2" x14ac:dyDescent="0.25">
      <c r="A325" t="s">
        <v>326</v>
      </c>
      <c r="B325">
        <v>15.4</v>
      </c>
    </row>
    <row r="326" spans="1:2" x14ac:dyDescent="0.25">
      <c r="A326" t="s">
        <v>327</v>
      </c>
      <c r="B326">
        <v>11.8</v>
      </c>
    </row>
    <row r="327" spans="1:2" x14ac:dyDescent="0.25">
      <c r="A327" t="s">
        <v>328</v>
      </c>
      <c r="B327">
        <v>15</v>
      </c>
    </row>
    <row r="328" spans="1:2" x14ac:dyDescent="0.25">
      <c r="A328" t="s">
        <v>329</v>
      </c>
      <c r="B328">
        <v>16.100000000000001</v>
      </c>
    </row>
    <row r="329" spans="1:2" x14ac:dyDescent="0.25">
      <c r="A329" t="s">
        <v>330</v>
      </c>
      <c r="B329">
        <v>18.899999999999999</v>
      </c>
    </row>
    <row r="330" spans="1:2" x14ac:dyDescent="0.25">
      <c r="A330" t="s">
        <v>331</v>
      </c>
      <c r="B330">
        <v>15.4</v>
      </c>
    </row>
    <row r="331" spans="1:2" x14ac:dyDescent="0.25">
      <c r="A331" t="s">
        <v>332</v>
      </c>
      <c r="B331">
        <v>13.9</v>
      </c>
    </row>
    <row r="332" spans="1:2" x14ac:dyDescent="0.25">
      <c r="A332" t="s">
        <v>333</v>
      </c>
      <c r="B332">
        <v>18.3</v>
      </c>
    </row>
    <row r="333" spans="1:2" x14ac:dyDescent="0.25">
      <c r="A333" t="s">
        <v>334</v>
      </c>
      <c r="B333">
        <v>14</v>
      </c>
    </row>
    <row r="334" spans="1:2" x14ac:dyDescent="0.25">
      <c r="A334" t="s">
        <v>335</v>
      </c>
      <c r="B334">
        <v>20</v>
      </c>
    </row>
    <row r="335" spans="1:2" x14ac:dyDescent="0.25">
      <c r="A335" t="s">
        <v>336</v>
      </c>
      <c r="B335">
        <v>14</v>
      </c>
    </row>
    <row r="336" spans="1:2" x14ac:dyDescent="0.25">
      <c r="A336" t="s">
        <v>337</v>
      </c>
      <c r="B336">
        <v>15.4</v>
      </c>
    </row>
    <row r="337" spans="1:5" x14ac:dyDescent="0.25">
      <c r="A337" t="s">
        <v>338</v>
      </c>
      <c r="B337">
        <v>15.5</v>
      </c>
    </row>
    <row r="338" spans="1:5" x14ac:dyDescent="0.25">
      <c r="A338" t="s">
        <v>339</v>
      </c>
      <c r="B338">
        <v>18.399999999999999</v>
      </c>
    </row>
    <row r="339" spans="1:5" x14ac:dyDescent="0.25">
      <c r="A339" t="s">
        <v>340</v>
      </c>
      <c r="B339">
        <v>13.3</v>
      </c>
    </row>
    <row r="340" spans="1:5" x14ac:dyDescent="0.25">
      <c r="A340" t="s">
        <v>341</v>
      </c>
      <c r="B340">
        <v>15.4</v>
      </c>
    </row>
    <row r="341" spans="1:5" x14ac:dyDescent="0.25">
      <c r="A341" t="s">
        <v>342</v>
      </c>
      <c r="B341" t="s">
        <v>207</v>
      </c>
    </row>
    <row r="342" spans="1:5" x14ac:dyDescent="0.25">
      <c r="A342" t="s">
        <v>343</v>
      </c>
      <c r="B342">
        <v>17.3</v>
      </c>
    </row>
    <row r="343" spans="1:5" x14ac:dyDescent="0.25">
      <c r="A343" t="s">
        <v>344</v>
      </c>
      <c r="B343">
        <v>15</v>
      </c>
      <c r="D343" t="s">
        <v>390</v>
      </c>
      <c r="E343">
        <v>15</v>
      </c>
    </row>
    <row r="344" spans="1:5" x14ac:dyDescent="0.25">
      <c r="A344" t="s">
        <v>345</v>
      </c>
      <c r="B344">
        <v>16.600000000000001</v>
      </c>
      <c r="D344" t="s">
        <v>391</v>
      </c>
      <c r="E344">
        <v>16.600000000000001</v>
      </c>
    </row>
    <row r="345" spans="1:5" x14ac:dyDescent="0.25">
      <c r="A345" t="s">
        <v>346</v>
      </c>
      <c r="B345">
        <v>16.399999999999999</v>
      </c>
      <c r="D345" t="s">
        <v>378</v>
      </c>
      <c r="E345">
        <v>16.399999999999999</v>
      </c>
    </row>
    <row r="346" spans="1:5" x14ac:dyDescent="0.25">
      <c r="A346" t="s">
        <v>347</v>
      </c>
      <c r="B346">
        <v>16.3</v>
      </c>
      <c r="D346" t="s">
        <v>392</v>
      </c>
      <c r="E346">
        <v>16.3</v>
      </c>
    </row>
    <row r="347" spans="1:5" x14ac:dyDescent="0.25">
      <c r="A347" t="s">
        <v>348</v>
      </c>
      <c r="B347">
        <v>15.5</v>
      </c>
      <c r="D347" t="s">
        <v>379</v>
      </c>
      <c r="E347">
        <v>15.5</v>
      </c>
    </row>
    <row r="348" spans="1:5" x14ac:dyDescent="0.25">
      <c r="A348" t="s">
        <v>349</v>
      </c>
      <c r="B348">
        <v>14.9</v>
      </c>
      <c r="D348" t="s">
        <v>393</v>
      </c>
      <c r="E348">
        <v>14.9</v>
      </c>
    </row>
    <row r="349" spans="1:5" x14ac:dyDescent="0.25">
      <c r="A349" t="s">
        <v>350</v>
      </c>
      <c r="B349">
        <v>16.2</v>
      </c>
      <c r="D349" t="s">
        <v>380</v>
      </c>
      <c r="E349">
        <v>16.2</v>
      </c>
    </row>
    <row r="350" spans="1:5" x14ac:dyDescent="0.25">
      <c r="A350" t="s">
        <v>351</v>
      </c>
      <c r="B350">
        <v>13.3</v>
      </c>
      <c r="D350" t="s">
        <v>394</v>
      </c>
      <c r="E350">
        <v>13.3</v>
      </c>
    </row>
    <row r="351" spans="1:5" x14ac:dyDescent="0.25">
      <c r="A351" t="s">
        <v>352</v>
      </c>
      <c r="B351">
        <v>17.2</v>
      </c>
      <c r="D351" t="s">
        <v>395</v>
      </c>
      <c r="E351">
        <v>17.2</v>
      </c>
    </row>
    <row r="352" spans="1:5" x14ac:dyDescent="0.25">
      <c r="A352" t="s">
        <v>353</v>
      </c>
      <c r="B352">
        <v>16.600000000000001</v>
      </c>
      <c r="D352" t="s">
        <v>381</v>
      </c>
      <c r="E352">
        <v>16.600000000000001</v>
      </c>
    </row>
    <row r="353" spans="1:5" x14ac:dyDescent="0.25">
      <c r="A353" t="s">
        <v>354</v>
      </c>
      <c r="B353">
        <v>14.3</v>
      </c>
      <c r="D353" t="s">
        <v>396</v>
      </c>
      <c r="E353">
        <v>14.3</v>
      </c>
    </row>
    <row r="354" spans="1:5" x14ac:dyDescent="0.25">
      <c r="A354" t="s">
        <v>355</v>
      </c>
      <c r="B354">
        <v>14.4</v>
      </c>
      <c r="D354" t="s">
        <v>397</v>
      </c>
      <c r="E354">
        <v>14.4</v>
      </c>
    </row>
    <row r="355" spans="1:5" x14ac:dyDescent="0.25">
      <c r="A355" t="s">
        <v>356</v>
      </c>
      <c r="B355">
        <v>21.9</v>
      </c>
      <c r="D355" t="s">
        <v>398</v>
      </c>
      <c r="E355">
        <v>21.9</v>
      </c>
    </row>
    <row r="356" spans="1:5" x14ac:dyDescent="0.25">
      <c r="A356" t="s">
        <v>357</v>
      </c>
      <c r="B356">
        <v>19.5</v>
      </c>
      <c r="D356" t="s">
        <v>399</v>
      </c>
      <c r="E356">
        <v>19.5</v>
      </c>
    </row>
    <row r="357" spans="1:5" x14ac:dyDescent="0.25">
      <c r="A357" t="s">
        <v>358</v>
      </c>
      <c r="B357">
        <v>17.100000000000001</v>
      </c>
      <c r="D357" t="s">
        <v>382</v>
      </c>
      <c r="E357">
        <v>17.100000000000001</v>
      </c>
    </row>
    <row r="358" spans="1:5" x14ac:dyDescent="0.25">
      <c r="A358" t="s">
        <v>359</v>
      </c>
      <c r="B358">
        <v>13</v>
      </c>
      <c r="D358" t="s">
        <v>383</v>
      </c>
      <c r="E358">
        <v>13</v>
      </c>
    </row>
    <row r="359" spans="1:5" x14ac:dyDescent="0.25">
      <c r="A359" t="s">
        <v>360</v>
      </c>
      <c r="B359">
        <v>18.899999999999999</v>
      </c>
      <c r="D359" t="s">
        <v>400</v>
      </c>
      <c r="E359">
        <v>18.899999999999999</v>
      </c>
    </row>
    <row r="360" spans="1:5" x14ac:dyDescent="0.25">
      <c r="A360" t="s">
        <v>361</v>
      </c>
      <c r="B360">
        <v>20</v>
      </c>
      <c r="D360" t="s">
        <v>384</v>
      </c>
      <c r="E360">
        <v>20</v>
      </c>
    </row>
    <row r="361" spans="1:5" x14ac:dyDescent="0.25">
      <c r="A361" t="s">
        <v>362</v>
      </c>
      <c r="B361">
        <v>18</v>
      </c>
      <c r="D361" t="s">
        <v>401</v>
      </c>
      <c r="E361">
        <v>18</v>
      </c>
    </row>
    <row r="362" spans="1:5" x14ac:dyDescent="0.25">
      <c r="A362" t="s">
        <v>363</v>
      </c>
      <c r="B362">
        <v>17.8</v>
      </c>
      <c r="D362" t="s">
        <v>385</v>
      </c>
      <c r="E362">
        <v>17.8</v>
      </c>
    </row>
    <row r="363" spans="1:5" x14ac:dyDescent="0.25">
      <c r="A363" t="s">
        <v>364</v>
      </c>
      <c r="B363">
        <v>15.6</v>
      </c>
      <c r="D363" t="s">
        <v>386</v>
      </c>
      <c r="E363">
        <v>15.6</v>
      </c>
    </row>
    <row r="364" spans="1:5" x14ac:dyDescent="0.25">
      <c r="A364" t="s">
        <v>365</v>
      </c>
      <c r="B364">
        <v>18.899999999999999</v>
      </c>
      <c r="D364" t="s">
        <v>387</v>
      </c>
      <c r="E364">
        <v>18.899999999999999</v>
      </c>
    </row>
    <row r="365" spans="1:5" x14ac:dyDescent="0.25">
      <c r="A365" t="s">
        <v>366</v>
      </c>
      <c r="B365">
        <v>13.3</v>
      </c>
      <c r="D365" t="s">
        <v>388</v>
      </c>
      <c r="E365">
        <v>13.3</v>
      </c>
    </row>
    <row r="366" spans="1:5" x14ac:dyDescent="0.25">
      <c r="A366" t="s">
        <v>367</v>
      </c>
      <c r="B366">
        <v>15.7</v>
      </c>
      <c r="D366" t="s">
        <v>402</v>
      </c>
      <c r="E366">
        <v>15.7</v>
      </c>
    </row>
    <row r="367" spans="1:5" x14ac:dyDescent="0.25">
      <c r="A367" t="s">
        <v>368</v>
      </c>
      <c r="B367">
        <v>18.899999999999999</v>
      </c>
      <c r="D367" t="s">
        <v>403</v>
      </c>
      <c r="E367">
        <v>18.899999999999999</v>
      </c>
    </row>
    <row r="368" spans="1:5" x14ac:dyDescent="0.25">
      <c r="A368" t="s">
        <v>369</v>
      </c>
      <c r="B368">
        <v>15.5</v>
      </c>
      <c r="D368" t="s">
        <v>404</v>
      </c>
      <c r="E368">
        <v>15.5</v>
      </c>
    </row>
    <row r="369" spans="1:5" x14ac:dyDescent="0.25">
      <c r="A369" t="s">
        <v>370</v>
      </c>
      <c r="B369">
        <v>18</v>
      </c>
      <c r="D369" t="s">
        <v>405</v>
      </c>
      <c r="E369">
        <v>18</v>
      </c>
    </row>
    <row r="373" spans="1:5" x14ac:dyDescent="0.25">
      <c r="A373" t="s">
        <v>371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350"/>
  <sheetViews>
    <sheetView tabSelected="1" topLeftCell="A7" workbookViewId="0">
      <selection activeCell="G10" sqref="G10:G17"/>
    </sheetView>
  </sheetViews>
  <sheetFormatPr defaultColWidth="0" defaultRowHeight="15" zeroHeight="1" x14ac:dyDescent="0.25"/>
  <cols>
    <col min="1" max="6" width="1.42578125" style="2" customWidth="1"/>
    <col min="7" max="7" width="91" style="1" bestFit="1" customWidth="1"/>
    <col min="8" max="8" width="9.140625" style="1" customWidth="1"/>
    <col min="9" max="9" width="14.7109375" style="1" bestFit="1" customWidth="1"/>
    <col min="10" max="10" width="9.140625" style="1" customWidth="1"/>
    <col min="11" max="11" width="14.7109375" style="1" bestFit="1" customWidth="1"/>
    <col min="12" max="26" width="9.140625" style="1" customWidth="1"/>
    <col min="27" max="16384" width="9.140625" style="1" hidden="1"/>
  </cols>
  <sheetData>
    <row r="1" spans="1:7" ht="20.25" x14ac:dyDescent="0.3">
      <c r="D1" s="2" t="s">
        <v>48</v>
      </c>
      <c r="E1" s="2">
        <f>VLOOKUP(D1,Sheet1!$A$7:$B$369,2,FALSE)</f>
        <v>14.6</v>
      </c>
      <c r="G1" s="3" t="s">
        <v>413</v>
      </c>
    </row>
    <row r="2" spans="1:7" ht="13.5" customHeight="1" x14ac:dyDescent="0.25">
      <c r="D2" s="2" t="s">
        <v>272</v>
      </c>
      <c r="E2" s="2">
        <f>VLOOKUP(D2,Sheet1!$A$7:$B$369,2,FALSE)</f>
        <v>17</v>
      </c>
    </row>
    <row r="3" spans="1:7" ht="13.5" customHeight="1" x14ac:dyDescent="0.25">
      <c r="D3" s="2" t="s">
        <v>252</v>
      </c>
      <c r="E3" s="2">
        <f>VLOOKUP(D3,Sheet1!$A$7:$B$369,2,FALSE)</f>
        <v>16.7</v>
      </c>
    </row>
    <row r="4" spans="1:7" ht="13.5" customHeight="1" x14ac:dyDescent="0.25">
      <c r="D4" s="2" t="s">
        <v>197</v>
      </c>
      <c r="E4" s="2">
        <f>VLOOKUP(D4,Sheet1!$A$7:$B$369,2,FALSE)</f>
        <v>12.5</v>
      </c>
    </row>
    <row r="5" spans="1:7" ht="13.5" customHeight="1" x14ac:dyDescent="0.25">
      <c r="D5" s="2" t="s">
        <v>123</v>
      </c>
      <c r="E5" s="2">
        <f>VLOOKUP(D5,Sheet1!$A$7:$B$369,2,FALSE)</f>
        <v>13.2</v>
      </c>
    </row>
    <row r="6" spans="1:7" ht="13.5" customHeight="1" x14ac:dyDescent="0.25">
      <c r="D6" s="2" t="s">
        <v>108</v>
      </c>
      <c r="E6" s="2">
        <f>VLOOKUP(D6,Sheet1!$A$7:$B$369,2,FALSE)</f>
        <v>14.6</v>
      </c>
    </row>
    <row r="7" spans="1:7" ht="13.5" customHeight="1" x14ac:dyDescent="0.25">
      <c r="C7" s="2" t="s">
        <v>389</v>
      </c>
      <c r="D7" s="2" t="s">
        <v>169</v>
      </c>
      <c r="E7" s="2">
        <f>VLOOKUP(D7,Sheet1!$A$7:$B$369,2,FALSE)</f>
        <v>14.3</v>
      </c>
    </row>
    <row r="8" spans="1:7" ht="13.5" customHeight="1" x14ac:dyDescent="0.25">
      <c r="C8" s="2" t="s">
        <v>6</v>
      </c>
      <c r="D8" s="2" t="s">
        <v>190</v>
      </c>
      <c r="E8" s="2">
        <f>VLOOKUP(D8,Sheet1!$A$7:$B$369,2,FALSE)</f>
        <v>15.5</v>
      </c>
    </row>
    <row r="9" spans="1:7" ht="13.5" customHeight="1" x14ac:dyDescent="0.25">
      <c r="C9" s="2" t="s">
        <v>1</v>
      </c>
      <c r="D9" s="2" t="s">
        <v>191</v>
      </c>
      <c r="E9" s="2">
        <f>VLOOKUP(D9,Sheet1!$A$7:$B$369,2,FALSE)</f>
        <v>14</v>
      </c>
    </row>
    <row r="10" spans="1:7" ht="21" customHeight="1" x14ac:dyDescent="0.25">
      <c r="A10" s="2" t="s">
        <v>300</v>
      </c>
      <c r="B10" s="2" t="s">
        <v>372</v>
      </c>
      <c r="C10" s="2">
        <f>VLOOKUP(A10,Sheet1!$A$7:$B$369,2,FALSE)</f>
        <v>16</v>
      </c>
      <c r="D10" s="2" t="s">
        <v>50</v>
      </c>
      <c r="E10" s="2">
        <f>VLOOKUP(D10,Sheet1!$A$7:$B$369,2,FALSE)</f>
        <v>17.600000000000001</v>
      </c>
      <c r="G10" s="4" t="s">
        <v>48</v>
      </c>
    </row>
    <row r="11" spans="1:7" ht="12.75" customHeight="1" x14ac:dyDescent="0.25">
      <c r="A11" s="2" t="s">
        <v>48</v>
      </c>
      <c r="B11" s="2" t="s">
        <v>373</v>
      </c>
      <c r="C11" s="2">
        <f>VLOOKUP(A11,Sheet1!$A$7:$B$369,2,FALSE)</f>
        <v>14.6</v>
      </c>
      <c r="D11" s="2" t="s">
        <v>284</v>
      </c>
      <c r="E11" s="2">
        <f>VLOOKUP(D11,Sheet1!$A$7:$B$369,2,FALSE)</f>
        <v>16.7</v>
      </c>
      <c r="G11" s="4"/>
    </row>
    <row r="12" spans="1:7" ht="12.75" customHeight="1" x14ac:dyDescent="0.25">
      <c r="A12" s="2" t="s">
        <v>93</v>
      </c>
      <c r="B12" s="2" t="s">
        <v>374</v>
      </c>
      <c r="C12" s="2">
        <f>VLOOKUP(A12,Sheet1!$A$7:$B$369,2,FALSE)</f>
        <v>13.2</v>
      </c>
      <c r="D12" s="2" t="s">
        <v>66</v>
      </c>
      <c r="E12" s="2">
        <f>VLOOKUP(D12,Sheet1!$A$7:$B$369,2,FALSE)</f>
        <v>19.7</v>
      </c>
      <c r="G12" s="4"/>
    </row>
    <row r="13" spans="1:7" ht="12.75" customHeight="1" x14ac:dyDescent="0.25">
      <c r="A13" s="2" t="s">
        <v>301</v>
      </c>
      <c r="B13" s="2" t="s">
        <v>372</v>
      </c>
      <c r="C13" s="2">
        <f>VLOOKUP(A13,Sheet1!$A$7:$B$369,2,FALSE)</f>
        <v>15</v>
      </c>
      <c r="D13" s="2" t="s">
        <v>67</v>
      </c>
      <c r="E13" s="2">
        <f>VLOOKUP(D13,Sheet1!$A$7:$B$369,2,FALSE)</f>
        <v>21.1</v>
      </c>
      <c r="G13" s="4"/>
    </row>
    <row r="14" spans="1:7" ht="12.75" customHeight="1" x14ac:dyDescent="0.25">
      <c r="A14" s="2" t="s">
        <v>122</v>
      </c>
      <c r="B14" s="2" t="s">
        <v>375</v>
      </c>
      <c r="C14" s="2">
        <f>VLOOKUP(A14,Sheet1!$A$7:$B$369,2,FALSE)</f>
        <v>14.8</v>
      </c>
      <c r="D14" s="2" t="s">
        <v>302</v>
      </c>
      <c r="E14" s="2">
        <f>VLOOKUP(D14,Sheet1!$A$7:$B$369,2,FALSE)</f>
        <v>16.2</v>
      </c>
      <c r="G14" s="4"/>
    </row>
    <row r="15" spans="1:7" ht="12.75" customHeight="1" x14ac:dyDescent="0.25">
      <c r="A15" s="2" t="s">
        <v>272</v>
      </c>
      <c r="B15" s="2" t="s">
        <v>374</v>
      </c>
      <c r="C15" s="2">
        <f>VLOOKUP(A15,Sheet1!$A$7:$B$369,2,FALSE)</f>
        <v>17</v>
      </c>
      <c r="D15" s="2" t="s">
        <v>341</v>
      </c>
      <c r="E15" s="2">
        <f>VLOOKUP(D15,Sheet1!$A$7:$B$369,2,FALSE)</f>
        <v>15.4</v>
      </c>
      <c r="G15" s="4"/>
    </row>
    <row r="16" spans="1:7" ht="12.75" customHeight="1" x14ac:dyDescent="0.25">
      <c r="A16" s="2" t="s">
        <v>252</v>
      </c>
      <c r="B16" s="2" t="s">
        <v>376</v>
      </c>
      <c r="C16" s="2">
        <f>VLOOKUP(A16,Sheet1!$A$7:$B$369,2,FALSE)</f>
        <v>16.7</v>
      </c>
      <c r="D16" s="2" t="s">
        <v>331</v>
      </c>
      <c r="E16" s="2">
        <f>VLOOKUP(D16,Sheet1!$A$7:$B$369,2,FALSE)</f>
        <v>15.4</v>
      </c>
      <c r="G16" s="4"/>
    </row>
    <row r="17" spans="1:7" ht="12.75" customHeight="1" x14ac:dyDescent="0.25">
      <c r="A17" s="2" t="s">
        <v>197</v>
      </c>
      <c r="B17" s="2" t="s">
        <v>373</v>
      </c>
      <c r="C17" s="2">
        <f>VLOOKUP(A17,Sheet1!$A$7:$B$369,2,FALSE)</f>
        <v>12.5</v>
      </c>
      <c r="D17" s="2" t="s">
        <v>82</v>
      </c>
      <c r="E17" s="2">
        <f>VLOOKUP(D17,Sheet1!$A$7:$B$369,2,FALSE)</f>
        <v>18.2</v>
      </c>
      <c r="G17" s="4"/>
    </row>
    <row r="18" spans="1:7" ht="12.75" customHeight="1" x14ac:dyDescent="0.25">
      <c r="A18" s="2" t="s">
        <v>208</v>
      </c>
      <c r="B18" s="2" t="s">
        <v>377</v>
      </c>
      <c r="C18" s="2">
        <f>VLOOKUP(A18,Sheet1!$A$7:$B$369,2,FALSE)</f>
        <v>15.4</v>
      </c>
      <c r="D18" s="2" t="s">
        <v>116</v>
      </c>
      <c r="E18" s="2">
        <f>VLOOKUP(D18,Sheet1!$A$7:$B$369,2,FALSE)</f>
        <v>20.7</v>
      </c>
    </row>
    <row r="19" spans="1:7" ht="12.75" customHeight="1" x14ac:dyDescent="0.25">
      <c r="A19" s="2" t="s">
        <v>209</v>
      </c>
      <c r="B19" s="2" t="s">
        <v>377</v>
      </c>
      <c r="C19" s="2">
        <f>VLOOKUP(A19,Sheet1!$A$7:$B$369,2,FALSE)</f>
        <v>11.9</v>
      </c>
      <c r="D19" s="2" t="s">
        <v>96</v>
      </c>
      <c r="E19" s="2">
        <f>VLOOKUP(D19,Sheet1!$A$7:$B$369,2,FALSE)</f>
        <v>12.5</v>
      </c>
    </row>
    <row r="20" spans="1:7" ht="12.75" customHeight="1" x14ac:dyDescent="0.25">
      <c r="A20" s="2" t="s">
        <v>68</v>
      </c>
      <c r="B20" s="2" t="s">
        <v>375</v>
      </c>
      <c r="C20" s="2">
        <f>VLOOKUP(A20,Sheet1!$A$7:$B$369,2,FALSE)</f>
        <v>14.6</v>
      </c>
      <c r="D20" s="2" t="s">
        <v>275</v>
      </c>
      <c r="E20" s="2">
        <f>VLOOKUP(D20,Sheet1!$A$7:$B$369,2,FALSE)</f>
        <v>14.6</v>
      </c>
    </row>
    <row r="21" spans="1:7" ht="12.75" customHeight="1" x14ac:dyDescent="0.25">
      <c r="A21" s="2" t="s">
        <v>49</v>
      </c>
      <c r="B21" s="2" t="s">
        <v>375</v>
      </c>
      <c r="C21" s="2">
        <f>VLOOKUP(A21,Sheet1!$A$7:$B$369,2,FALSE)</f>
        <v>17.600000000000001</v>
      </c>
      <c r="D21" s="2" t="s">
        <v>27</v>
      </c>
      <c r="E21" s="2">
        <f>VLOOKUP(D21,Sheet1!$A$7:$B$369,2,FALSE)</f>
        <v>15.6</v>
      </c>
    </row>
    <row r="22" spans="1:7" ht="12.75" customHeight="1" x14ac:dyDescent="0.25">
      <c r="A22" s="2" t="s">
        <v>168</v>
      </c>
      <c r="B22" s="2" t="s">
        <v>375</v>
      </c>
      <c r="C22" s="2">
        <f>VLOOKUP(A22,Sheet1!$A$7:$B$369,2,FALSE)</f>
        <v>11.8</v>
      </c>
      <c r="D22" s="2" t="s">
        <v>164</v>
      </c>
      <c r="E22" s="2">
        <f>VLOOKUP(D22,Sheet1!$A$7:$B$369,2,FALSE)</f>
        <v>14.8</v>
      </c>
    </row>
    <row r="23" spans="1:7" ht="12.75" customHeight="1" x14ac:dyDescent="0.25">
      <c r="A23" s="2" t="s">
        <v>261</v>
      </c>
      <c r="B23" s="2" t="s">
        <v>374</v>
      </c>
      <c r="C23" s="2">
        <f>VLOOKUP(A23,Sheet1!$A$7:$B$369,2,FALSE)</f>
        <v>17</v>
      </c>
      <c r="D23" s="2" t="s">
        <v>316</v>
      </c>
      <c r="E23" s="2">
        <f>VLOOKUP(D23,Sheet1!$A$7:$B$369,2,FALSE)</f>
        <v>14.5</v>
      </c>
    </row>
    <row r="24" spans="1:7" ht="12.75" customHeight="1" x14ac:dyDescent="0.25">
      <c r="A24" s="2" t="s">
        <v>123</v>
      </c>
      <c r="B24" s="2" t="s">
        <v>376</v>
      </c>
      <c r="C24" s="2">
        <f>VLOOKUP(A24,Sheet1!$A$7:$B$369,2,FALSE)</f>
        <v>13.2</v>
      </c>
      <c r="D24" s="2" t="s">
        <v>262</v>
      </c>
      <c r="E24" s="2">
        <f>VLOOKUP(D24,Sheet1!$A$7:$B$369,2,FALSE)</f>
        <v>11.4</v>
      </c>
    </row>
    <row r="25" spans="1:7" ht="12.75" customHeight="1" x14ac:dyDescent="0.25">
      <c r="A25" s="2" t="s">
        <v>307</v>
      </c>
      <c r="B25" s="2" t="s">
        <v>374</v>
      </c>
      <c r="C25" s="2">
        <f>VLOOKUP(A25,Sheet1!$A$7:$B$369,2,FALSE)</f>
        <v>17.5</v>
      </c>
      <c r="D25" s="2" t="s">
        <v>182</v>
      </c>
      <c r="E25" s="2">
        <f>VLOOKUP(D25,Sheet1!$A$7:$B$369,2,FALSE)</f>
        <v>13.2</v>
      </c>
    </row>
    <row r="26" spans="1:7" ht="12.75" customHeight="1" x14ac:dyDescent="0.25">
      <c r="A26" s="2" t="s">
        <v>204</v>
      </c>
      <c r="B26" s="2" t="s">
        <v>374</v>
      </c>
      <c r="C26" s="2">
        <f>VLOOKUP(A26,Sheet1!$A$7:$B$369,2,FALSE)</f>
        <v>15.5</v>
      </c>
      <c r="D26" s="2" t="s">
        <v>109</v>
      </c>
      <c r="E26" s="2">
        <f>VLOOKUP(D26,Sheet1!$A$7:$B$369,2,FALSE)</f>
        <v>15.4</v>
      </c>
    </row>
    <row r="27" spans="1:7" ht="12.75" customHeight="1" x14ac:dyDescent="0.25">
      <c r="A27" s="2" t="s">
        <v>210</v>
      </c>
      <c r="B27" s="2" t="s">
        <v>377</v>
      </c>
      <c r="C27" s="2">
        <f>VLOOKUP(A27,Sheet1!$A$7:$B$369,2,FALSE)</f>
        <v>18.100000000000001</v>
      </c>
      <c r="D27" s="2" t="s">
        <v>117</v>
      </c>
      <c r="E27" s="2">
        <f>VLOOKUP(D27,Sheet1!$A$7:$B$369,2,FALSE)</f>
        <v>19.399999999999999</v>
      </c>
    </row>
    <row r="28" spans="1:7" ht="12.75" customHeight="1" x14ac:dyDescent="0.25">
      <c r="A28" s="2" t="s">
        <v>129</v>
      </c>
      <c r="B28" s="2" t="s">
        <v>377</v>
      </c>
      <c r="C28" s="2">
        <f>VLOOKUP(A28,Sheet1!$A$7:$B$369,2,FALSE)</f>
        <v>16.100000000000001</v>
      </c>
      <c r="D28" s="2" t="s">
        <v>78</v>
      </c>
      <c r="E28" s="2">
        <f>VLOOKUP(D28,Sheet1!$A$7:$B$369,2,FALSE)</f>
        <v>18.100000000000001</v>
      </c>
    </row>
    <row r="29" spans="1:7" ht="12.75" customHeight="1" x14ac:dyDescent="0.25">
      <c r="A29" s="2" t="s">
        <v>101</v>
      </c>
      <c r="B29" s="2" t="s">
        <v>372</v>
      </c>
      <c r="C29" s="2">
        <f>VLOOKUP(A29,Sheet1!$A$7:$B$369,2,FALSE)</f>
        <v>22</v>
      </c>
      <c r="D29" s="2" t="s">
        <v>52</v>
      </c>
      <c r="E29" s="2">
        <f>VLOOKUP(D29,Sheet1!$A$7:$B$369,2,FALSE)</f>
        <v>13</v>
      </c>
    </row>
    <row r="30" spans="1:7" ht="12.75" customHeight="1" x14ac:dyDescent="0.25">
      <c r="A30" s="2" t="s">
        <v>46</v>
      </c>
      <c r="B30" s="2" t="s">
        <v>375</v>
      </c>
      <c r="C30" s="2">
        <f>VLOOKUP(A30,Sheet1!$A$7:$B$369,2,FALSE)</f>
        <v>14.7</v>
      </c>
      <c r="D30" s="2" t="s">
        <v>165</v>
      </c>
      <c r="E30" s="2">
        <f>VLOOKUP(D30,Sheet1!$A$7:$B$369,2,FALSE)</f>
        <v>12.8</v>
      </c>
    </row>
    <row r="31" spans="1:7" ht="12.75" customHeight="1" x14ac:dyDescent="0.25">
      <c r="A31" s="2" t="s">
        <v>47</v>
      </c>
      <c r="B31" s="2" t="s">
        <v>372</v>
      </c>
      <c r="C31" s="2">
        <f>VLOOKUP(A31,Sheet1!$A$7:$B$369,2,FALSE)</f>
        <v>24.1</v>
      </c>
      <c r="D31" s="2" t="s">
        <v>198</v>
      </c>
      <c r="E31" s="2">
        <f>VLOOKUP(D31,Sheet1!$A$7:$B$369,2,FALSE)</f>
        <v>13.6</v>
      </c>
    </row>
    <row r="32" spans="1:7" ht="12.75" customHeight="1" x14ac:dyDescent="0.25">
      <c r="A32" s="2" t="s">
        <v>94</v>
      </c>
      <c r="B32" s="2" t="s">
        <v>374</v>
      </c>
      <c r="C32" s="2">
        <f>VLOOKUP(A32,Sheet1!$A$7:$B$369,2,FALSE)</f>
        <v>10.5</v>
      </c>
      <c r="D32" s="2" t="s">
        <v>332</v>
      </c>
      <c r="E32" s="2">
        <f>VLOOKUP(D32,Sheet1!$A$7:$B$369,2,FALSE)</f>
        <v>13.9</v>
      </c>
    </row>
    <row r="33" spans="1:5" ht="12.75" customHeight="1" x14ac:dyDescent="0.25">
      <c r="A33" s="2" t="s">
        <v>29</v>
      </c>
      <c r="B33" s="2" t="s">
        <v>377</v>
      </c>
      <c r="C33" s="2">
        <f>VLOOKUP(A33,Sheet1!$A$7:$B$369,2,FALSE)</f>
        <v>20.3</v>
      </c>
      <c r="D33" s="2" t="s">
        <v>83</v>
      </c>
      <c r="E33" s="2">
        <f>VLOOKUP(D33,Sheet1!$A$7:$B$369,2,FALSE)</f>
        <v>25</v>
      </c>
    </row>
    <row r="34" spans="1:5" ht="12.75" customHeight="1" x14ac:dyDescent="0.25">
      <c r="A34" s="2" t="s">
        <v>108</v>
      </c>
      <c r="B34" s="2" t="s">
        <v>374</v>
      </c>
      <c r="C34" s="2">
        <f>VLOOKUP(A34,Sheet1!$A$7:$B$369,2,FALSE)</f>
        <v>14.6</v>
      </c>
      <c r="D34" s="2" t="s">
        <v>103</v>
      </c>
      <c r="E34" s="2">
        <f>VLOOKUP(D34,Sheet1!$A$7:$B$369,2,FALSE)</f>
        <v>21.4</v>
      </c>
    </row>
    <row r="35" spans="1:5" ht="12.75" customHeight="1" x14ac:dyDescent="0.25">
      <c r="A35" s="2" t="s">
        <v>313</v>
      </c>
      <c r="B35" s="2" t="s">
        <v>372</v>
      </c>
      <c r="C35" s="2">
        <f>VLOOKUP(A35,Sheet1!$A$7:$B$369,2,FALSE)</f>
        <v>18.3</v>
      </c>
      <c r="D35" s="2" t="s">
        <v>84</v>
      </c>
      <c r="E35" s="2">
        <f>VLOOKUP(D35,Sheet1!$A$7:$B$369,2,FALSE)</f>
        <v>21.8</v>
      </c>
    </row>
    <row r="36" spans="1:5" ht="12.75" customHeight="1" x14ac:dyDescent="0.25">
      <c r="A36" s="2" t="s">
        <v>241</v>
      </c>
      <c r="B36" s="2" t="s">
        <v>372</v>
      </c>
      <c r="C36" s="2">
        <f>VLOOKUP(A36,Sheet1!$A$7:$B$369,2,FALSE)</f>
        <v>17.100000000000001</v>
      </c>
      <c r="D36" s="2" t="s">
        <v>136</v>
      </c>
      <c r="E36" s="2">
        <f>VLOOKUP(D36,Sheet1!$A$7:$B$369,2,FALSE)</f>
        <v>18.5</v>
      </c>
    </row>
    <row r="37" spans="1:5" ht="12.75" customHeight="1" x14ac:dyDescent="0.25">
      <c r="A37" s="2" t="s">
        <v>72</v>
      </c>
      <c r="B37" s="2" t="s">
        <v>377</v>
      </c>
      <c r="C37" s="2">
        <f>VLOOKUP(A37,Sheet1!$A$7:$B$369,2,FALSE)</f>
        <v>14.1</v>
      </c>
      <c r="D37" s="2" t="s">
        <v>104</v>
      </c>
      <c r="E37" s="2">
        <f>VLOOKUP(D37,Sheet1!$A$7:$B$369,2,FALSE)</f>
        <v>20.9</v>
      </c>
    </row>
    <row r="38" spans="1:5" ht="12.75" customHeight="1" x14ac:dyDescent="0.25">
      <c r="A38" s="2" t="s">
        <v>169</v>
      </c>
      <c r="B38" s="2" t="s">
        <v>376</v>
      </c>
      <c r="C38" s="2">
        <f>VLOOKUP(A38,Sheet1!$A$7:$B$369,2,FALSE)</f>
        <v>14.3</v>
      </c>
      <c r="D38" s="2" t="s">
        <v>304</v>
      </c>
      <c r="E38" s="2">
        <f>VLOOKUP(D38,Sheet1!$A$7:$B$369,2,FALSE)</f>
        <v>13.9</v>
      </c>
    </row>
    <row r="39" spans="1:5" ht="12.75" customHeight="1" x14ac:dyDescent="0.25">
      <c r="A39" s="2" t="s">
        <v>190</v>
      </c>
      <c r="B39" s="2" t="s">
        <v>373</v>
      </c>
      <c r="C39" s="2">
        <f>VLOOKUP(A39,Sheet1!$A$7:$B$369,2,FALSE)</f>
        <v>15.5</v>
      </c>
      <c r="D39" s="2" t="s">
        <v>251</v>
      </c>
      <c r="E39" s="2">
        <f>VLOOKUP(D39,Sheet1!$A$7:$B$369,2,FALSE)</f>
        <v>15.4</v>
      </c>
    </row>
    <row r="40" spans="1:5" ht="12.75" customHeight="1" x14ac:dyDescent="0.25">
      <c r="A40" s="2" t="s">
        <v>211</v>
      </c>
      <c r="B40" s="2" t="s">
        <v>377</v>
      </c>
      <c r="C40" s="2">
        <f>VLOOKUP(A40,Sheet1!$A$7:$B$369,2,FALSE)</f>
        <v>13.9</v>
      </c>
      <c r="D40" s="2" t="s">
        <v>193</v>
      </c>
      <c r="E40" s="2">
        <f>VLOOKUP(D40,Sheet1!$A$7:$B$369,2,FALSE)</f>
        <v>12.1</v>
      </c>
    </row>
    <row r="41" spans="1:5" ht="12.75" customHeight="1" x14ac:dyDescent="0.25">
      <c r="A41" s="2" t="s">
        <v>170</v>
      </c>
      <c r="B41" s="2" t="s">
        <v>374</v>
      </c>
      <c r="C41" s="2">
        <f>VLOOKUP(A41,Sheet1!$A$7:$B$369,2,FALSE)</f>
        <v>15</v>
      </c>
      <c r="D41" s="2" t="s">
        <v>258</v>
      </c>
      <c r="E41" s="2">
        <f>VLOOKUP(D41,Sheet1!$A$7:$B$369,2,FALSE)</f>
        <v>16.2</v>
      </c>
    </row>
    <row r="42" spans="1:5" ht="12.75" customHeight="1" x14ac:dyDescent="0.25">
      <c r="A42" s="2" t="s">
        <v>248</v>
      </c>
      <c r="B42" s="2" t="s">
        <v>372</v>
      </c>
      <c r="C42" s="2">
        <f>VLOOKUP(A42,Sheet1!$A$7:$B$369,2,FALSE)</f>
        <v>20.2</v>
      </c>
      <c r="D42" s="2" t="s">
        <v>176</v>
      </c>
      <c r="E42" s="2">
        <f>VLOOKUP(D42,Sheet1!$A$7:$B$369,2,FALSE)</f>
        <v>9.5</v>
      </c>
    </row>
    <row r="43" spans="1:5" ht="12.75" customHeight="1" x14ac:dyDescent="0.25">
      <c r="A43" s="2" t="s">
        <v>308</v>
      </c>
      <c r="B43" s="2" t="s">
        <v>372</v>
      </c>
      <c r="C43" s="2">
        <f>VLOOKUP(A43,Sheet1!$A$7:$B$369,2,FALSE)</f>
        <v>16.399999999999999</v>
      </c>
      <c r="D43" s="2" t="s">
        <v>153</v>
      </c>
      <c r="E43" s="2">
        <f>VLOOKUP(D43,Sheet1!$A$7:$B$369,2,FALSE)</f>
        <v>15.4</v>
      </c>
    </row>
    <row r="44" spans="1:5" ht="12.75" customHeight="1" x14ac:dyDescent="0.25">
      <c r="A44" s="2" t="s">
        <v>191</v>
      </c>
      <c r="B44" s="2" t="s">
        <v>374</v>
      </c>
      <c r="C44" s="2">
        <f>VLOOKUP(A44,Sheet1!$A$7:$B$369,2,FALSE)</f>
        <v>14</v>
      </c>
      <c r="D44" s="2" t="s">
        <v>105</v>
      </c>
      <c r="E44" s="2">
        <f>VLOOKUP(D44,Sheet1!$A$7:$B$369,2,FALSE)</f>
        <v>20</v>
      </c>
    </row>
    <row r="45" spans="1:5" ht="12.75" customHeight="1" x14ac:dyDescent="0.25">
      <c r="A45" s="2" t="s">
        <v>212</v>
      </c>
      <c r="B45" s="2" t="s">
        <v>377</v>
      </c>
      <c r="C45" s="2">
        <f>VLOOKUP(A45,Sheet1!$A$7:$B$369,2,FALSE)</f>
        <v>18.899999999999999</v>
      </c>
      <c r="D45" s="2" t="s">
        <v>336</v>
      </c>
      <c r="E45" s="2">
        <f>VLOOKUP(D45,Sheet1!$A$7:$B$369,2,FALSE)</f>
        <v>14</v>
      </c>
    </row>
    <row r="46" spans="1:5" ht="12.75" customHeight="1" x14ac:dyDescent="0.25">
      <c r="A46" s="2" t="s">
        <v>152</v>
      </c>
      <c r="B46" s="2" t="s">
        <v>374</v>
      </c>
      <c r="C46" s="2">
        <f>VLOOKUP(A46,Sheet1!$A$7:$B$369,2,FALSE)</f>
        <v>22.6</v>
      </c>
      <c r="D46" s="2" t="s">
        <v>318</v>
      </c>
      <c r="E46" s="2">
        <f>VLOOKUP(D46,Sheet1!$A$7:$B$369,2,FALSE)</f>
        <v>15.8</v>
      </c>
    </row>
    <row r="47" spans="1:5" ht="12.75" customHeight="1" x14ac:dyDescent="0.25">
      <c r="A47" s="2" t="s">
        <v>180</v>
      </c>
      <c r="B47" s="2" t="s">
        <v>377</v>
      </c>
      <c r="C47" s="2">
        <f>VLOOKUP(A47,Sheet1!$A$7:$B$369,2,FALSE)</f>
        <v>13.5</v>
      </c>
      <c r="D47" s="2" t="s">
        <v>200</v>
      </c>
      <c r="E47" s="2">
        <f>VLOOKUP(D47,Sheet1!$A$7:$B$369,2,FALSE)</f>
        <v>11.1</v>
      </c>
    </row>
    <row r="48" spans="1:5" ht="12.75" customHeight="1" x14ac:dyDescent="0.25">
      <c r="A48" s="2" t="s">
        <v>124</v>
      </c>
      <c r="B48" s="2" t="s">
        <v>372</v>
      </c>
      <c r="C48" s="2">
        <f>VLOOKUP(A48,Sheet1!$A$7:$B$369,2,FALSE)</f>
        <v>19.5</v>
      </c>
      <c r="D48" s="2" t="s">
        <v>305</v>
      </c>
      <c r="E48" s="2">
        <f>VLOOKUP(D48,Sheet1!$A$7:$B$369,2,FALSE)</f>
        <v>17.5</v>
      </c>
    </row>
    <row r="49" spans="1:5" ht="12.75" customHeight="1" x14ac:dyDescent="0.25">
      <c r="A49" s="2" t="s">
        <v>54</v>
      </c>
      <c r="B49" s="2" t="s">
        <v>375</v>
      </c>
      <c r="C49" s="2">
        <f>VLOOKUP(A49,Sheet1!$A$7:$B$369,2,FALSE)</f>
        <v>17.3</v>
      </c>
      <c r="D49" s="2" t="s">
        <v>268</v>
      </c>
      <c r="E49" s="2">
        <f>VLOOKUP(D49,Sheet1!$A$7:$B$369,2,FALSE)</f>
        <v>15.5</v>
      </c>
    </row>
    <row r="50" spans="1:5" ht="12.75" customHeight="1" x14ac:dyDescent="0.25">
      <c r="A50" s="2" t="s">
        <v>30</v>
      </c>
      <c r="B50" s="2" t="s">
        <v>377</v>
      </c>
      <c r="C50" s="2">
        <f>VLOOKUP(A50,Sheet1!$A$7:$B$369,2,FALSE)</f>
        <v>24</v>
      </c>
      <c r="D50" s="2" t="s">
        <v>127</v>
      </c>
      <c r="E50" s="2">
        <f>VLOOKUP(D50,Sheet1!$A$7:$B$369,2,FALSE)</f>
        <v>17.3</v>
      </c>
    </row>
    <row r="51" spans="1:5" ht="12.75" customHeight="1" x14ac:dyDescent="0.25">
      <c r="A51" s="2" t="s">
        <v>73</v>
      </c>
      <c r="B51" s="2" t="s">
        <v>374</v>
      </c>
      <c r="C51" s="2">
        <f>VLOOKUP(A51,Sheet1!$A$7:$B$369,2,FALSE)</f>
        <v>22.4</v>
      </c>
      <c r="D51" s="2" t="s">
        <v>319</v>
      </c>
      <c r="E51" s="2">
        <f>VLOOKUP(D51,Sheet1!$A$7:$B$369,2,FALSE)</f>
        <v>15.7</v>
      </c>
    </row>
    <row r="52" spans="1:5" ht="12.75" customHeight="1" x14ac:dyDescent="0.25">
      <c r="A52" s="2" t="s">
        <v>163</v>
      </c>
      <c r="B52" s="2" t="s">
        <v>375</v>
      </c>
      <c r="C52" s="2">
        <f>VLOOKUP(A52,Sheet1!$A$7:$B$369,2,FALSE)</f>
        <v>17.2</v>
      </c>
      <c r="D52" s="2" t="s">
        <v>326</v>
      </c>
      <c r="E52" s="2">
        <f>VLOOKUP(D52,Sheet1!$A$7:$B$369,2,FALSE)</f>
        <v>15.4</v>
      </c>
    </row>
    <row r="53" spans="1:5" ht="12.75" customHeight="1" x14ac:dyDescent="0.25">
      <c r="A53" s="2" t="s">
        <v>213</v>
      </c>
      <c r="B53" s="2" t="s">
        <v>377</v>
      </c>
      <c r="C53" s="2">
        <f>VLOOKUP(A53,Sheet1!$A$7:$B$369,2,FALSE)</f>
        <v>15.7</v>
      </c>
      <c r="D53" s="2" t="s">
        <v>111</v>
      </c>
      <c r="E53" s="2">
        <f>VLOOKUP(D53,Sheet1!$A$7:$B$369,2,FALSE)</f>
        <v>19.600000000000001</v>
      </c>
    </row>
    <row r="54" spans="1:5" ht="12.75" customHeight="1" x14ac:dyDescent="0.25">
      <c r="A54" s="2" t="s">
        <v>139</v>
      </c>
      <c r="B54" s="2" t="s">
        <v>374</v>
      </c>
      <c r="C54" s="2">
        <f>VLOOKUP(A54,Sheet1!$A$7:$B$369,2,FALSE)</f>
        <v>16.7</v>
      </c>
      <c r="D54" s="2" t="s">
        <v>80</v>
      </c>
      <c r="E54" s="2">
        <f>VLOOKUP(D54,Sheet1!$A$7:$B$369,2,FALSE)</f>
        <v>14.8</v>
      </c>
    </row>
    <row r="55" spans="1:5" ht="12.75" customHeight="1" x14ac:dyDescent="0.25">
      <c r="A55" s="2" t="s">
        <v>273</v>
      </c>
      <c r="B55" s="2" t="s">
        <v>375</v>
      </c>
      <c r="C55" s="2">
        <f>VLOOKUP(A55,Sheet1!$A$7:$B$369,2,FALSE)</f>
        <v>15.1</v>
      </c>
      <c r="D55" s="2" t="s">
        <v>194</v>
      </c>
      <c r="E55" s="2">
        <f>VLOOKUP(D55,Sheet1!$A$7:$B$369,2,FALSE)</f>
        <v>11.9</v>
      </c>
    </row>
    <row r="56" spans="1:5" ht="12.75" customHeight="1" x14ac:dyDescent="0.25">
      <c r="A56" s="2" t="s">
        <v>50</v>
      </c>
      <c r="B56" s="2" t="s">
        <v>374</v>
      </c>
      <c r="C56" s="2">
        <f>VLOOKUP(A56,Sheet1!$A$7:$B$369,2,FALSE)</f>
        <v>17.600000000000001</v>
      </c>
      <c r="D56" s="2" t="s">
        <v>309</v>
      </c>
      <c r="E56" s="2">
        <f>VLOOKUP(D56,Sheet1!$A$7:$B$369,2,FALSE)</f>
        <v>17.899999999999999</v>
      </c>
    </row>
    <row r="57" spans="1:5" ht="12.75" customHeight="1" x14ac:dyDescent="0.25">
      <c r="A57" s="2" t="s">
        <v>171</v>
      </c>
      <c r="B57" s="2" t="s">
        <v>372</v>
      </c>
      <c r="C57" s="2">
        <f>VLOOKUP(A57,Sheet1!$A$7:$B$369,2,FALSE)</f>
        <v>9.6999999999999993</v>
      </c>
      <c r="D57" s="2" t="s">
        <v>147</v>
      </c>
      <c r="E57" s="2">
        <f>VLOOKUP(D57,Sheet1!$A$7:$B$369,2,FALSE)</f>
        <v>18.5</v>
      </c>
    </row>
    <row r="58" spans="1:5" ht="12.75" customHeight="1" x14ac:dyDescent="0.25">
      <c r="A58" s="2" t="s">
        <v>205</v>
      </c>
      <c r="B58" s="2" t="s">
        <v>376</v>
      </c>
      <c r="C58" s="2">
        <f>VLOOKUP(A58,Sheet1!$A$7:$B$369,2,FALSE)</f>
        <v>16.5</v>
      </c>
      <c r="D58" s="2" t="s">
        <v>106</v>
      </c>
      <c r="E58" s="2">
        <f>VLOOKUP(D58,Sheet1!$A$7:$B$369,2,FALSE)</f>
        <v>18.399999999999999</v>
      </c>
    </row>
    <row r="59" spans="1:5" ht="12.75" customHeight="1" x14ac:dyDescent="0.25">
      <c r="A59" s="2" t="s">
        <v>102</v>
      </c>
      <c r="B59" s="2" t="s">
        <v>375</v>
      </c>
      <c r="C59" s="2">
        <f>VLOOKUP(A59,Sheet1!$A$7:$B$369,2,FALSE)</f>
        <v>19.399999999999999</v>
      </c>
      <c r="D59" s="2" t="s">
        <v>28</v>
      </c>
      <c r="E59" s="2">
        <f>VLOOKUP(D59,Sheet1!$A$7:$B$369,2,FALSE)</f>
        <v>15.8</v>
      </c>
    </row>
    <row r="60" spans="1:5" ht="12.75" customHeight="1" x14ac:dyDescent="0.25">
      <c r="A60" s="2" t="s">
        <v>172</v>
      </c>
      <c r="B60" s="2" t="s">
        <v>375</v>
      </c>
      <c r="C60" s="2">
        <f>VLOOKUP(A60,Sheet1!$A$7:$B$369,2,FALSE)</f>
        <v>16</v>
      </c>
      <c r="D60" s="2" t="s">
        <v>327</v>
      </c>
      <c r="E60" s="2">
        <f>VLOOKUP(D60,Sheet1!$A$7:$B$369,2,FALSE)</f>
        <v>11.8</v>
      </c>
    </row>
    <row r="61" spans="1:5" ht="12.75" customHeight="1" x14ac:dyDescent="0.25">
      <c r="A61" s="2" t="s">
        <v>330</v>
      </c>
      <c r="B61" s="2" t="s">
        <v>375</v>
      </c>
      <c r="C61" s="2">
        <f>VLOOKUP(A61,Sheet1!$A$7:$B$369,2,FALSE)</f>
        <v>18.899999999999999</v>
      </c>
      <c r="D61" s="2" t="s">
        <v>61</v>
      </c>
      <c r="E61" s="2">
        <f>VLOOKUP(D61,Sheet1!$A$7:$B$369,2,FALSE)</f>
        <v>28.6</v>
      </c>
    </row>
    <row r="62" spans="1:5" ht="12.75" customHeight="1" x14ac:dyDescent="0.25">
      <c r="A62" s="2" t="s">
        <v>284</v>
      </c>
      <c r="B62" s="2" t="s">
        <v>374</v>
      </c>
      <c r="C62" s="2">
        <f>VLOOKUP(A62,Sheet1!$A$7:$B$369,2,FALSE)</f>
        <v>16.7</v>
      </c>
      <c r="D62" s="2" t="s">
        <v>85</v>
      </c>
      <c r="E62" s="2">
        <f>VLOOKUP(D62,Sheet1!$A$7:$B$369,2,FALSE)</f>
        <v>18.2</v>
      </c>
    </row>
    <row r="63" spans="1:5" ht="12.75" customHeight="1" x14ac:dyDescent="0.25">
      <c r="A63" s="2" t="s">
        <v>66</v>
      </c>
      <c r="B63" s="2" t="s">
        <v>376</v>
      </c>
      <c r="C63" s="2">
        <f>VLOOKUP(A63,Sheet1!$A$7:$B$369,2,FALSE)</f>
        <v>19.7</v>
      </c>
      <c r="D63" s="2" t="s">
        <v>259</v>
      </c>
      <c r="E63" s="2">
        <f>VLOOKUP(D63,Sheet1!$A$7:$B$369,2,FALSE)</f>
        <v>15.2</v>
      </c>
    </row>
    <row r="64" spans="1:5" ht="12.75" customHeight="1" x14ac:dyDescent="0.25">
      <c r="A64" s="2" t="s">
        <v>67</v>
      </c>
      <c r="B64" s="2" t="s">
        <v>374</v>
      </c>
      <c r="C64" s="2">
        <f>VLOOKUP(A64,Sheet1!$A$7:$B$369,2,FALSE)</f>
        <v>21.1</v>
      </c>
      <c r="D64" s="2" t="s">
        <v>149</v>
      </c>
      <c r="E64" s="2">
        <f>VLOOKUP(D64,Sheet1!$A$7:$B$369,2,FALSE)</f>
        <v>20</v>
      </c>
    </row>
    <row r="65" spans="1:5" ht="12.75" customHeight="1" x14ac:dyDescent="0.25">
      <c r="A65" s="2" t="s">
        <v>95</v>
      </c>
      <c r="B65" s="2" t="s">
        <v>375</v>
      </c>
      <c r="C65" s="2">
        <f>VLOOKUP(A65,Sheet1!$A$7:$B$369,2,FALSE)</f>
        <v>15.7</v>
      </c>
      <c r="D65" s="2" t="s">
        <v>91</v>
      </c>
      <c r="E65" s="2">
        <f>VLOOKUP(D65,Sheet1!$A$7:$B$369,2,FALSE)</f>
        <v>16.7</v>
      </c>
    </row>
    <row r="66" spans="1:5" ht="12.75" customHeight="1" x14ac:dyDescent="0.25">
      <c r="A66" s="2" t="s">
        <v>302</v>
      </c>
      <c r="B66" s="2" t="s">
        <v>373</v>
      </c>
      <c r="C66" s="2">
        <f>VLOOKUP(A66,Sheet1!$A$7:$B$369,2,FALSE)</f>
        <v>16.2</v>
      </c>
      <c r="D66" s="2" t="s">
        <v>86</v>
      </c>
      <c r="E66" s="2">
        <f>VLOOKUP(D66,Sheet1!$A$7:$B$369,2,FALSE)</f>
        <v>13.6</v>
      </c>
    </row>
    <row r="67" spans="1:5" ht="12.75" customHeight="1" x14ac:dyDescent="0.25">
      <c r="A67" s="2" t="s">
        <v>253</v>
      </c>
      <c r="B67" s="2" t="s">
        <v>374</v>
      </c>
      <c r="C67" s="2">
        <f>VLOOKUP(A67,Sheet1!$A$7:$B$369,2,FALSE)</f>
        <v>14.3</v>
      </c>
      <c r="D67" s="2" t="s">
        <v>87</v>
      </c>
      <c r="E67" s="2">
        <f>VLOOKUP(D67,Sheet1!$A$7:$B$369,2,FALSE)</f>
        <v>18.5</v>
      </c>
    </row>
    <row r="68" spans="1:5" ht="12.75" customHeight="1" x14ac:dyDescent="0.25">
      <c r="A68" s="2" t="s">
        <v>55</v>
      </c>
      <c r="B68" s="2" t="s">
        <v>374</v>
      </c>
      <c r="C68" s="2">
        <f>VLOOKUP(A68,Sheet1!$A$7:$B$369,2,FALSE)</f>
        <v>24.4</v>
      </c>
      <c r="D68" s="2" t="s">
        <v>337</v>
      </c>
      <c r="E68" s="2">
        <f>VLOOKUP(D68,Sheet1!$A$7:$B$369,2,FALSE)</f>
        <v>15.4</v>
      </c>
    </row>
    <row r="69" spans="1:5" ht="12.75" customHeight="1" x14ac:dyDescent="0.25">
      <c r="A69" s="2" t="s">
        <v>324</v>
      </c>
      <c r="B69" s="2" t="s">
        <v>372</v>
      </c>
      <c r="C69" s="2">
        <f>VLOOKUP(A69,Sheet1!$A$7:$B$369,2,FALSE)</f>
        <v>11.8</v>
      </c>
      <c r="D69" s="2" t="s">
        <v>278</v>
      </c>
      <c r="E69" s="2">
        <f>VLOOKUP(D69,Sheet1!$A$7:$B$369,2,FALSE)</f>
        <v>12.5</v>
      </c>
    </row>
    <row r="70" spans="1:5" ht="12.75" customHeight="1" x14ac:dyDescent="0.25">
      <c r="A70" s="2" t="s">
        <v>173</v>
      </c>
      <c r="B70" s="2" t="s">
        <v>374</v>
      </c>
      <c r="C70" s="2">
        <f>VLOOKUP(A70,Sheet1!$A$7:$B$369,2,FALSE)</f>
        <v>14.9</v>
      </c>
      <c r="D70" s="2" t="s">
        <v>279</v>
      </c>
      <c r="E70" s="2">
        <f>VLOOKUP(D70,Sheet1!$A$7:$B$369,2,FALSE)</f>
        <v>14.9</v>
      </c>
    </row>
    <row r="71" spans="1:5" ht="12.75" customHeight="1" x14ac:dyDescent="0.25">
      <c r="A71" s="2" t="s">
        <v>51</v>
      </c>
      <c r="B71" s="2" t="s">
        <v>373</v>
      </c>
      <c r="C71" s="2">
        <f>VLOOKUP(A71,Sheet1!$A$7:$B$369,2,FALSE)</f>
        <v>12.5</v>
      </c>
      <c r="D71" s="2" t="s">
        <v>158</v>
      </c>
      <c r="E71" s="2">
        <f>VLOOKUP(D71,Sheet1!$A$7:$B$369,2,FALSE)</f>
        <v>17.7</v>
      </c>
    </row>
    <row r="72" spans="1:5" ht="12.75" customHeight="1" x14ac:dyDescent="0.25">
      <c r="A72" s="2" t="s">
        <v>115</v>
      </c>
      <c r="B72" s="2" t="s">
        <v>375</v>
      </c>
      <c r="C72" s="2">
        <f>VLOOKUP(A72,Sheet1!$A$7:$B$369,2,FALSE)</f>
        <v>16.2</v>
      </c>
      <c r="D72" s="2" t="s">
        <v>167</v>
      </c>
      <c r="E72" s="2">
        <f>VLOOKUP(D72,Sheet1!$A$7:$B$369,2,FALSE)</f>
        <v>17.5</v>
      </c>
    </row>
    <row r="73" spans="1:5" ht="12.75" customHeight="1" x14ac:dyDescent="0.25">
      <c r="A73" s="2" t="s">
        <v>341</v>
      </c>
      <c r="B73" s="2" t="s">
        <v>373</v>
      </c>
      <c r="C73" s="2">
        <f>VLOOKUP(A73,Sheet1!$A$7:$B$369,2,FALSE)</f>
        <v>15.4</v>
      </c>
      <c r="D73" s="2" t="s">
        <v>100</v>
      </c>
      <c r="E73" s="2">
        <f>VLOOKUP(D73,Sheet1!$A$7:$B$369,2,FALSE)</f>
        <v>20</v>
      </c>
    </row>
    <row r="74" spans="1:5" ht="12.75" customHeight="1" x14ac:dyDescent="0.25">
      <c r="A74" s="2" t="s">
        <v>331</v>
      </c>
      <c r="B74" s="2" t="s">
        <v>373</v>
      </c>
      <c r="C74" s="2">
        <f>VLOOKUP(A74,Sheet1!$A$7:$B$369,2,FALSE)</f>
        <v>15.4</v>
      </c>
      <c r="D74" s="2" t="s">
        <v>320</v>
      </c>
      <c r="E74" s="2">
        <f>VLOOKUP(D74,Sheet1!$A$7:$B$369,2,FALSE)</f>
        <v>17.600000000000001</v>
      </c>
    </row>
    <row r="75" spans="1:5" ht="12.75" customHeight="1" x14ac:dyDescent="0.25">
      <c r="A75" s="2" t="s">
        <v>130</v>
      </c>
      <c r="B75" s="2" t="s">
        <v>372</v>
      </c>
      <c r="C75" s="2">
        <f>VLOOKUP(A75,Sheet1!$A$7:$B$369,2,FALSE)</f>
        <v>18.600000000000001</v>
      </c>
      <c r="D75" s="2" t="s">
        <v>112</v>
      </c>
      <c r="E75" s="2">
        <f>VLOOKUP(D75,Sheet1!$A$7:$B$369,2,FALSE)</f>
        <v>14.3</v>
      </c>
    </row>
    <row r="76" spans="1:5" ht="12.75" customHeight="1" x14ac:dyDescent="0.25">
      <c r="A76" s="2" t="s">
        <v>82</v>
      </c>
      <c r="B76" s="2" t="s">
        <v>373</v>
      </c>
      <c r="C76" s="2">
        <f>VLOOKUP(A76,Sheet1!$A$7:$B$369,2,FALSE)</f>
        <v>18.2</v>
      </c>
      <c r="D76" s="2" t="s">
        <v>113</v>
      </c>
      <c r="E76" s="2">
        <f>VLOOKUP(D76,Sheet1!$A$7:$B$369,2,FALSE)</f>
        <v>22</v>
      </c>
    </row>
    <row r="77" spans="1:5" ht="12.75" customHeight="1" x14ac:dyDescent="0.25">
      <c r="A77" s="2" t="s">
        <v>303</v>
      </c>
      <c r="B77" s="2" t="s">
        <v>375</v>
      </c>
      <c r="C77" s="2">
        <f>VLOOKUP(A77,Sheet1!$A$7:$B$369,2,FALSE)</f>
        <v>12</v>
      </c>
      <c r="D77" s="2" t="s">
        <v>53</v>
      </c>
      <c r="E77" s="2">
        <f>VLOOKUP(D77,Sheet1!$A$7:$B$369,2,FALSE)</f>
        <v>17.899999999999999</v>
      </c>
    </row>
    <row r="78" spans="1:5" ht="12.75" customHeight="1" x14ac:dyDescent="0.25">
      <c r="A78" s="2" t="s">
        <v>214</v>
      </c>
      <c r="B78" s="2" t="s">
        <v>377</v>
      </c>
      <c r="C78" s="2">
        <f>VLOOKUP(A78,Sheet1!$A$7:$B$369,2,FALSE)</f>
        <v>22.2</v>
      </c>
      <c r="D78" s="2" t="s">
        <v>196</v>
      </c>
      <c r="E78" s="2">
        <f>VLOOKUP(D78,Sheet1!$A$7:$B$369,2,FALSE)</f>
        <v>13</v>
      </c>
    </row>
    <row r="79" spans="1:5" ht="12.75" customHeight="1" x14ac:dyDescent="0.25">
      <c r="A79" s="2" t="s">
        <v>181</v>
      </c>
      <c r="B79" s="2" t="s">
        <v>374</v>
      </c>
      <c r="C79" s="2">
        <f>VLOOKUP(A79,Sheet1!$A$7:$B$369,2,FALSE)</f>
        <v>14.9</v>
      </c>
      <c r="D79" s="2" t="s">
        <v>120</v>
      </c>
      <c r="E79" s="2">
        <f>VLOOKUP(D79,Sheet1!$A$7:$B$369,2,FALSE)</f>
        <v>17.899999999999999</v>
      </c>
    </row>
    <row r="80" spans="1:5" ht="12.75" customHeight="1" x14ac:dyDescent="0.25">
      <c r="A80" s="2" t="s">
        <v>26</v>
      </c>
      <c r="B80" s="2" t="s">
        <v>375</v>
      </c>
      <c r="C80" s="2">
        <f>VLOOKUP(A80,Sheet1!$A$7:$B$369,2,FALSE)</f>
        <v>18.5</v>
      </c>
      <c r="D80" s="2" t="s">
        <v>286</v>
      </c>
      <c r="E80" s="2">
        <f>VLOOKUP(D80,Sheet1!$A$7:$B$369,2,FALSE)</f>
        <v>20</v>
      </c>
    </row>
    <row r="81" spans="1:5" ht="12.75" customHeight="1" x14ac:dyDescent="0.25">
      <c r="A81" s="2" t="s">
        <v>274</v>
      </c>
      <c r="B81" s="2" t="s">
        <v>377</v>
      </c>
      <c r="C81" s="2">
        <f>VLOOKUP(A81,Sheet1!$A$7:$B$369,2,FALSE)</f>
        <v>16.2</v>
      </c>
      <c r="D81" s="2" t="s">
        <v>338</v>
      </c>
      <c r="E81" s="2">
        <f>VLOOKUP(D81,Sheet1!$A$7:$B$369,2,FALSE)</f>
        <v>15.5</v>
      </c>
    </row>
    <row r="82" spans="1:5" ht="12.75" customHeight="1" x14ac:dyDescent="0.25">
      <c r="A82" s="2" t="s">
        <v>116</v>
      </c>
      <c r="B82" s="2" t="s">
        <v>373</v>
      </c>
      <c r="C82" s="2">
        <f>VLOOKUP(A82,Sheet1!$A$7:$B$369,2,FALSE)</f>
        <v>20.7</v>
      </c>
      <c r="D82" s="2" t="s">
        <v>143</v>
      </c>
      <c r="E82" s="2">
        <f>VLOOKUP(D82,Sheet1!$A$7:$B$369,2,FALSE)</f>
        <v>15.8</v>
      </c>
    </row>
    <row r="83" spans="1:5" ht="12.75" customHeight="1" x14ac:dyDescent="0.25">
      <c r="A83" s="2" t="s">
        <v>89</v>
      </c>
      <c r="B83" s="2" t="s">
        <v>375</v>
      </c>
      <c r="C83" s="2">
        <f>VLOOKUP(A83,Sheet1!$A$7:$B$369,2,FALSE)</f>
        <v>17.8</v>
      </c>
      <c r="D83" s="2" t="s">
        <v>201</v>
      </c>
      <c r="E83" s="2">
        <f>VLOOKUP(D83,Sheet1!$A$7:$B$369,2,FALSE)</f>
        <v>16.3</v>
      </c>
    </row>
    <row r="84" spans="1:5" ht="12.75" customHeight="1" x14ac:dyDescent="0.25">
      <c r="A84" s="2" t="s">
        <v>96</v>
      </c>
      <c r="B84" s="2" t="s">
        <v>373</v>
      </c>
      <c r="C84" s="2">
        <f>VLOOKUP(A84,Sheet1!$A$7:$B$369,2,FALSE)</f>
        <v>12.5</v>
      </c>
      <c r="D84" s="2" t="s">
        <v>144</v>
      </c>
      <c r="E84" s="2">
        <f>VLOOKUP(D84,Sheet1!$A$7:$B$369,2,FALSE)</f>
        <v>25.5</v>
      </c>
    </row>
    <row r="85" spans="1:5" ht="12.75" customHeight="1" x14ac:dyDescent="0.25">
      <c r="A85" s="2" t="s">
        <v>69</v>
      </c>
      <c r="B85" s="2" t="s">
        <v>375</v>
      </c>
      <c r="C85" s="2">
        <f>VLOOKUP(A85,Sheet1!$A$7:$B$369,2,FALSE)</f>
        <v>15.3</v>
      </c>
      <c r="D85" s="2" t="s">
        <v>150</v>
      </c>
      <c r="E85" s="2">
        <f>VLOOKUP(D85,Sheet1!$A$7:$B$369,2,FALSE)</f>
        <v>19.5</v>
      </c>
    </row>
    <row r="86" spans="1:5" ht="12.75" customHeight="1" x14ac:dyDescent="0.25">
      <c r="A86" s="2" t="s">
        <v>275</v>
      </c>
      <c r="B86" s="2" t="s">
        <v>376</v>
      </c>
      <c r="C86" s="2">
        <f>VLOOKUP(A86,Sheet1!$A$7:$B$369,2,FALSE)</f>
        <v>14.6</v>
      </c>
      <c r="D86" s="2" t="s">
        <v>334</v>
      </c>
      <c r="E86" s="2">
        <f>VLOOKUP(D86,Sheet1!$A$7:$B$369,2,FALSE)</f>
        <v>14</v>
      </c>
    </row>
    <row r="87" spans="1:5" ht="12.75" customHeight="1" x14ac:dyDescent="0.25">
      <c r="A87" s="2" t="s">
        <v>131</v>
      </c>
      <c r="B87" s="2" t="s">
        <v>377</v>
      </c>
      <c r="C87" s="2">
        <f>VLOOKUP(A87,Sheet1!$A$7:$B$369,2,FALSE)</f>
        <v>12.4</v>
      </c>
      <c r="D87" s="2" t="s">
        <v>202</v>
      </c>
      <c r="E87" s="2">
        <f>VLOOKUP(D87,Sheet1!$A$7:$B$369,2,FALSE)</f>
        <v>14.3</v>
      </c>
    </row>
    <row r="88" spans="1:5" ht="12.75" customHeight="1" x14ac:dyDescent="0.25">
      <c r="A88" s="2" t="s">
        <v>27</v>
      </c>
      <c r="B88" s="2" t="s">
        <v>376</v>
      </c>
      <c r="C88" s="2">
        <f>VLOOKUP(A88,Sheet1!$A$7:$B$369,2,FALSE)</f>
        <v>15.6</v>
      </c>
      <c r="D88" s="2" t="s">
        <v>339</v>
      </c>
      <c r="E88" s="2">
        <f>VLOOKUP(D88,Sheet1!$A$7:$B$369,2,FALSE)</f>
        <v>18.399999999999999</v>
      </c>
    </row>
    <row r="89" spans="1:5" ht="12.75" customHeight="1" x14ac:dyDescent="0.25">
      <c r="A89" s="2" t="s">
        <v>215</v>
      </c>
      <c r="B89" s="2" t="s">
        <v>377</v>
      </c>
      <c r="C89" s="2">
        <f>VLOOKUP(A89,Sheet1!$A$7:$B$369,2,FALSE)</f>
        <v>10.9</v>
      </c>
      <c r="D89" s="2" t="s">
        <v>321</v>
      </c>
      <c r="E89" s="2">
        <f>VLOOKUP(D89,Sheet1!$A$7:$B$369,2,FALSE)</f>
        <v>15.8</v>
      </c>
    </row>
    <row r="90" spans="1:5" ht="12.75" customHeight="1" x14ac:dyDescent="0.25">
      <c r="A90" s="2" t="s">
        <v>164</v>
      </c>
      <c r="B90" s="2" t="s">
        <v>373</v>
      </c>
      <c r="C90" s="2">
        <f>VLOOKUP(A90,Sheet1!$A$7:$B$369,2,FALSE)</f>
        <v>14.8</v>
      </c>
      <c r="D90" s="2" t="s">
        <v>335</v>
      </c>
      <c r="E90" s="2">
        <f>VLOOKUP(D90,Sheet1!$A$7:$B$369,2,FALSE)</f>
        <v>20</v>
      </c>
    </row>
    <row r="91" spans="1:5" ht="12.75" customHeight="1" x14ac:dyDescent="0.25">
      <c r="A91" s="2" t="s">
        <v>316</v>
      </c>
      <c r="B91" s="2" t="s">
        <v>376</v>
      </c>
      <c r="C91" s="2">
        <f>VLOOKUP(A91,Sheet1!$A$7:$B$369,2,FALSE)</f>
        <v>14.5</v>
      </c>
      <c r="D91" s="2" t="s">
        <v>322</v>
      </c>
      <c r="E91" s="2">
        <f>VLOOKUP(D91,Sheet1!$A$7:$B$369,2,FALSE)</f>
        <v>8.6</v>
      </c>
    </row>
    <row r="92" spans="1:5" ht="12.75" customHeight="1" x14ac:dyDescent="0.25">
      <c r="A92" s="2" t="s">
        <v>325</v>
      </c>
      <c r="B92" s="2" t="s">
        <v>376</v>
      </c>
      <c r="C92" s="2">
        <f>VLOOKUP(A92,Sheet1!$A$7:$B$369,2,FALSE)</f>
        <v>14.3</v>
      </c>
      <c r="D92" s="2" t="s">
        <v>283</v>
      </c>
      <c r="E92" s="2">
        <f>VLOOKUP(D92,Sheet1!$A$7:$B$369,2,FALSE)</f>
        <v>14.7</v>
      </c>
    </row>
    <row r="93" spans="1:5" ht="12.75" customHeight="1" x14ac:dyDescent="0.25">
      <c r="A93" s="2" t="s">
        <v>262</v>
      </c>
      <c r="B93" s="2" t="s">
        <v>376</v>
      </c>
      <c r="C93" s="2">
        <f>VLOOKUP(A93,Sheet1!$A$7:$B$369,2,FALSE)</f>
        <v>11.4</v>
      </c>
      <c r="D93" s="2" t="s">
        <v>179</v>
      </c>
      <c r="E93" s="2">
        <f>VLOOKUP(D93,Sheet1!$A$7:$B$369,2,FALSE)</f>
        <v>13</v>
      </c>
    </row>
    <row r="94" spans="1:5" ht="12.75" customHeight="1" x14ac:dyDescent="0.25">
      <c r="A94" s="2" t="s">
        <v>182</v>
      </c>
      <c r="B94" s="2" t="s">
        <v>374</v>
      </c>
      <c r="C94" s="2">
        <f>VLOOKUP(A94,Sheet1!$A$7:$B$369,2,FALSE)</f>
        <v>13.2</v>
      </c>
      <c r="D94" s="2" t="s">
        <v>203</v>
      </c>
      <c r="E94" s="2">
        <f>VLOOKUP(D94,Sheet1!$A$7:$B$369,2,FALSE)</f>
        <v>11.3</v>
      </c>
    </row>
    <row r="95" spans="1:5" ht="12.75" customHeight="1" x14ac:dyDescent="0.25">
      <c r="A95" s="2" t="s">
        <v>109</v>
      </c>
      <c r="B95" s="2" t="s">
        <v>373</v>
      </c>
      <c r="C95" s="2">
        <f>VLOOKUP(A95,Sheet1!$A$7:$B$369,2,FALSE)</f>
        <v>15.4</v>
      </c>
      <c r="D95" s="2" t="s">
        <v>260</v>
      </c>
      <c r="E95" s="2">
        <f>VLOOKUP(D95,Sheet1!$A$7:$B$369,2,FALSE)</f>
        <v>14</v>
      </c>
    </row>
    <row r="96" spans="1:5" ht="12.75" customHeight="1" x14ac:dyDescent="0.25">
      <c r="A96" s="2" t="s">
        <v>117</v>
      </c>
      <c r="B96" s="2" t="s">
        <v>376</v>
      </c>
      <c r="C96" s="2">
        <f>VLOOKUP(A96,Sheet1!$A$7:$B$369,2,FALSE)</f>
        <v>19.399999999999999</v>
      </c>
      <c r="D96" s="2" t="s">
        <v>323</v>
      </c>
      <c r="E96" s="2">
        <f>VLOOKUP(D96,Sheet1!$A$7:$B$369,2,FALSE)</f>
        <v>13</v>
      </c>
    </row>
    <row r="97" spans="1:5" ht="12.75" customHeight="1" x14ac:dyDescent="0.25">
      <c r="A97" s="2" t="s">
        <v>78</v>
      </c>
      <c r="B97" s="2" t="s">
        <v>376</v>
      </c>
      <c r="C97" s="2">
        <f>VLOOKUP(A97,Sheet1!$A$7:$B$369,2,FALSE)</f>
        <v>18.100000000000001</v>
      </c>
      <c r="D97" s="2" t="s">
        <v>328</v>
      </c>
      <c r="E97" s="2">
        <f>VLOOKUP(D97,Sheet1!$A$7:$B$369,2,FALSE)</f>
        <v>15</v>
      </c>
    </row>
    <row r="98" spans="1:5" ht="12.75" customHeight="1" x14ac:dyDescent="0.25">
      <c r="A98" s="2" t="s">
        <v>140</v>
      </c>
      <c r="B98" s="2" t="s">
        <v>374</v>
      </c>
      <c r="C98" s="2">
        <f>VLOOKUP(A98,Sheet1!$A$7:$B$369,2,FALSE)</f>
        <v>16.399999999999999</v>
      </c>
      <c r="D98" s="2" t="s">
        <v>114</v>
      </c>
      <c r="E98" s="2">
        <f>VLOOKUP(D98,Sheet1!$A$7:$B$369,2,FALSE)</f>
        <v>16.2</v>
      </c>
    </row>
    <row r="99" spans="1:5" ht="12.75" customHeight="1" x14ac:dyDescent="0.25">
      <c r="A99" s="2" t="s">
        <v>256</v>
      </c>
      <c r="B99" s="2" t="s">
        <v>375</v>
      </c>
      <c r="C99" s="2">
        <f>VLOOKUP(A99,Sheet1!$A$7:$B$369,2,FALSE)</f>
        <v>17.399999999999999</v>
      </c>
      <c r="D99" s="2" t="s">
        <v>288</v>
      </c>
      <c r="E99" s="2">
        <f>VLOOKUP(D99,Sheet1!$A$7:$B$369,2,FALSE)</f>
        <v>17.600000000000001</v>
      </c>
    </row>
    <row r="100" spans="1:5" ht="12.75" customHeight="1" x14ac:dyDescent="0.25">
      <c r="A100" s="2" t="s">
        <v>263</v>
      </c>
      <c r="B100" s="2" t="s">
        <v>374</v>
      </c>
      <c r="C100" s="2">
        <f>VLOOKUP(A100,Sheet1!$A$7:$B$369,2,FALSE)</f>
        <v>15.9</v>
      </c>
      <c r="D100" s="2" t="s">
        <v>340</v>
      </c>
      <c r="E100" s="2">
        <f>VLOOKUP(D100,Sheet1!$A$7:$B$369,2,FALSE)</f>
        <v>13.3</v>
      </c>
    </row>
    <row r="101" spans="1:5" ht="12.75" customHeight="1" x14ac:dyDescent="0.25">
      <c r="A101" s="2" t="s">
        <v>52</v>
      </c>
      <c r="B101" s="2" t="s">
        <v>373</v>
      </c>
      <c r="C101" s="2">
        <f>VLOOKUP(A101,Sheet1!$A$7:$B$369,2,FALSE)</f>
        <v>13</v>
      </c>
      <c r="D101" s="2" t="s">
        <v>271</v>
      </c>
      <c r="E101" s="2">
        <f>VLOOKUP(D101,Sheet1!$A$7:$B$369,2,FALSE)</f>
        <v>17.2</v>
      </c>
    </row>
    <row r="102" spans="1:5" ht="12.75" customHeight="1" x14ac:dyDescent="0.25">
      <c r="A102" s="2" t="s">
        <v>289</v>
      </c>
      <c r="B102" s="2" t="s">
        <v>377</v>
      </c>
      <c r="C102" s="2">
        <f>VLOOKUP(A102,Sheet1!$A$7:$B$369,2,FALSE)</f>
        <v>18.5</v>
      </c>
      <c r="D102" s="2" t="s">
        <v>156</v>
      </c>
      <c r="E102" s="2">
        <f>VLOOKUP(D102,Sheet1!$A$7:$B$369,2,FALSE)</f>
        <v>18.2</v>
      </c>
    </row>
    <row r="103" spans="1:5" ht="12.75" customHeight="1" x14ac:dyDescent="0.25">
      <c r="A103" s="2" t="s">
        <v>216</v>
      </c>
      <c r="B103" s="2" t="s">
        <v>377</v>
      </c>
      <c r="C103" s="2">
        <f>VLOOKUP(A103,Sheet1!$A$7:$B$369,2,FALSE)</f>
        <v>15.1</v>
      </c>
      <c r="D103" s="2" t="s">
        <v>157</v>
      </c>
      <c r="E103" s="2">
        <f>VLOOKUP(D103,Sheet1!$A$7:$B$369,2,FALSE)</f>
        <v>18.2</v>
      </c>
    </row>
    <row r="104" spans="1:5" ht="12.75" customHeight="1" x14ac:dyDescent="0.25">
      <c r="A104" s="2" t="s">
        <v>174</v>
      </c>
      <c r="B104" s="2" t="s">
        <v>374</v>
      </c>
      <c r="C104" s="2">
        <f>VLOOKUP(A104,Sheet1!$A$7:$B$369,2,FALSE)</f>
        <v>13.5</v>
      </c>
      <c r="D104" s="2" t="s">
        <v>378</v>
      </c>
      <c r="E104" s="2">
        <f>VLOOKUP(D104,Sheet1!D$343:E$369,2,FALSE)</f>
        <v>16.399999999999999</v>
      </c>
    </row>
    <row r="105" spans="1:5" ht="12.75" customHeight="1" x14ac:dyDescent="0.25">
      <c r="A105" s="2" t="s">
        <v>290</v>
      </c>
      <c r="B105" s="2" t="s">
        <v>377</v>
      </c>
      <c r="C105" s="2">
        <f>VLOOKUP(A105,Sheet1!$A$7:$B$369,2,FALSE)</f>
        <v>15.8</v>
      </c>
      <c r="D105" s="2" t="s">
        <v>379</v>
      </c>
      <c r="E105" s="2">
        <f>VLOOKUP(D105,Sheet1!D$343:E$369,2,FALSE)</f>
        <v>15.5</v>
      </c>
    </row>
    <row r="106" spans="1:5" ht="12.75" customHeight="1" x14ac:dyDescent="0.25">
      <c r="A106" s="2" t="s">
        <v>97</v>
      </c>
      <c r="B106" s="2" t="s">
        <v>372</v>
      </c>
      <c r="C106" s="2">
        <f>VLOOKUP(A106,Sheet1!$A$7:$B$369,2,FALSE)</f>
        <v>19.600000000000001</v>
      </c>
      <c r="D106" s="2" t="s">
        <v>380</v>
      </c>
      <c r="E106" s="2">
        <f>VLOOKUP(D106,Sheet1!D$343:E$369,2,FALSE)</f>
        <v>16.2</v>
      </c>
    </row>
    <row r="107" spans="1:5" ht="12.75" customHeight="1" x14ac:dyDescent="0.25">
      <c r="A107" s="2" t="s">
        <v>317</v>
      </c>
      <c r="B107" s="2" t="s">
        <v>375</v>
      </c>
      <c r="C107" s="2">
        <f>VLOOKUP(A107,Sheet1!$A$7:$B$369,2,FALSE)</f>
        <v>19.600000000000001</v>
      </c>
      <c r="D107" s="2" t="s">
        <v>381</v>
      </c>
      <c r="E107" s="2">
        <f>VLOOKUP(D107,Sheet1!D$343:E$369,2,FALSE)</f>
        <v>16.600000000000001</v>
      </c>
    </row>
    <row r="108" spans="1:5" ht="12.75" customHeight="1" x14ac:dyDescent="0.25">
      <c r="A108" s="2" t="s">
        <v>264</v>
      </c>
      <c r="B108" s="2" t="s">
        <v>372</v>
      </c>
      <c r="C108" s="2">
        <f>VLOOKUP(A108,Sheet1!$A$7:$B$369,2,FALSE)</f>
        <v>20.6</v>
      </c>
      <c r="D108" s="2" t="s">
        <v>382</v>
      </c>
      <c r="E108" s="2">
        <f>VLOOKUP(D108,Sheet1!D$343:E$369,2,FALSE)</f>
        <v>17.100000000000001</v>
      </c>
    </row>
    <row r="109" spans="1:5" ht="12.75" customHeight="1" x14ac:dyDescent="0.25">
      <c r="A109" s="2" t="s">
        <v>165</v>
      </c>
      <c r="B109" s="2" t="s">
        <v>373</v>
      </c>
      <c r="C109" s="2">
        <f>VLOOKUP(A109,Sheet1!$A$7:$B$369,2,FALSE)</f>
        <v>12.8</v>
      </c>
      <c r="D109" s="2" t="s">
        <v>383</v>
      </c>
      <c r="E109" s="2">
        <f>VLOOKUP(D109,Sheet1!D$343:E$369,2,FALSE)</f>
        <v>13</v>
      </c>
    </row>
    <row r="110" spans="1:5" ht="12.75" customHeight="1" x14ac:dyDescent="0.25">
      <c r="A110" s="2" t="s">
        <v>198</v>
      </c>
      <c r="B110" s="2" t="s">
        <v>373</v>
      </c>
      <c r="C110" s="2">
        <f>VLOOKUP(A110,Sheet1!$A$7:$B$369,2,FALSE)</f>
        <v>13.6</v>
      </c>
      <c r="D110" s="2" t="s">
        <v>384</v>
      </c>
      <c r="E110" s="2">
        <f>VLOOKUP(D110,Sheet1!D$343:E$369,2,FALSE)</f>
        <v>20</v>
      </c>
    </row>
    <row r="111" spans="1:5" ht="12.75" customHeight="1" x14ac:dyDescent="0.25">
      <c r="A111" s="2" t="s">
        <v>332</v>
      </c>
      <c r="B111" s="2" t="s">
        <v>373</v>
      </c>
      <c r="C111" s="2">
        <f>VLOOKUP(A111,Sheet1!$A$7:$B$369,2,FALSE)</f>
        <v>13.9</v>
      </c>
      <c r="D111" s="2" t="s">
        <v>385</v>
      </c>
      <c r="E111" s="2">
        <f>VLOOKUP(D111,Sheet1!D$343:E$369,2,FALSE)</f>
        <v>17.8</v>
      </c>
    </row>
    <row r="112" spans="1:5" ht="12.75" customHeight="1" x14ac:dyDescent="0.25">
      <c r="A112" s="2" t="s">
        <v>56</v>
      </c>
      <c r="B112" s="2" t="s">
        <v>374</v>
      </c>
      <c r="C112" s="2">
        <f>VLOOKUP(A112,Sheet1!$A$7:$B$369,2,FALSE)</f>
        <v>25</v>
      </c>
      <c r="D112" s="2" t="s">
        <v>386</v>
      </c>
      <c r="E112" s="2">
        <f>VLOOKUP(D112,Sheet1!D$343:E$369,2,FALSE)</f>
        <v>15.6</v>
      </c>
    </row>
    <row r="113" spans="1:5" ht="12.75" customHeight="1" x14ac:dyDescent="0.25">
      <c r="A113" s="2" t="s">
        <v>17</v>
      </c>
      <c r="B113" s="2" t="s">
        <v>377</v>
      </c>
      <c r="C113" s="2">
        <f>VLOOKUP(A113,Sheet1!$A$7:$B$369,2,FALSE)</f>
        <v>15.7</v>
      </c>
      <c r="D113" s="2" t="s">
        <v>387</v>
      </c>
      <c r="E113" s="2">
        <f>VLOOKUP(D113,Sheet1!D$343:E$369,2,FALSE)</f>
        <v>18.899999999999999</v>
      </c>
    </row>
    <row r="114" spans="1:5" ht="12.75" customHeight="1" x14ac:dyDescent="0.25">
      <c r="A114" s="2" t="s">
        <v>125</v>
      </c>
      <c r="B114" s="2" t="s">
        <v>372</v>
      </c>
      <c r="C114" s="2">
        <f>VLOOKUP(A114,Sheet1!$A$7:$B$369,2,FALSE)</f>
        <v>22</v>
      </c>
      <c r="D114" s="2" t="s">
        <v>388</v>
      </c>
      <c r="E114" s="2">
        <f>VLOOKUP(D114,Sheet1!D$343:E$369,2,FALSE)</f>
        <v>13.3</v>
      </c>
    </row>
    <row r="115" spans="1:5" ht="12.75" customHeight="1" x14ac:dyDescent="0.25">
      <c r="A115" s="2" t="s">
        <v>333</v>
      </c>
      <c r="B115" s="2" t="s">
        <v>375</v>
      </c>
      <c r="C115" s="2">
        <f>VLOOKUP(A115,Sheet1!$A$7:$B$369,2,FALSE)</f>
        <v>18.3</v>
      </c>
    </row>
    <row r="116" spans="1:5" ht="12.75" customHeight="1" x14ac:dyDescent="0.25">
      <c r="A116" s="2" t="s">
        <v>265</v>
      </c>
      <c r="B116" s="2" t="s">
        <v>372</v>
      </c>
      <c r="C116" s="2">
        <f>VLOOKUP(A116,Sheet1!$A$7:$B$369,2,FALSE)</f>
        <v>20.5</v>
      </c>
    </row>
    <row r="117" spans="1:5" ht="12.75" customHeight="1" x14ac:dyDescent="0.25">
      <c r="A117" s="2" t="s">
        <v>276</v>
      </c>
      <c r="B117" s="2" t="s">
        <v>377</v>
      </c>
      <c r="C117" s="2">
        <f>VLOOKUP(A117,Sheet1!$A$7:$B$369,2,FALSE)</f>
        <v>11.9</v>
      </c>
    </row>
    <row r="118" spans="1:5" ht="12.75" customHeight="1" x14ac:dyDescent="0.25">
      <c r="A118" s="2" t="s">
        <v>192</v>
      </c>
      <c r="B118" s="2" t="s">
        <v>374</v>
      </c>
      <c r="C118" s="2">
        <f>VLOOKUP(A118,Sheet1!$A$7:$B$369,2,FALSE)</f>
        <v>9.8000000000000007</v>
      </c>
    </row>
    <row r="119" spans="1:5" ht="12.75" customHeight="1" x14ac:dyDescent="0.25">
      <c r="A119" s="2" t="s">
        <v>217</v>
      </c>
      <c r="B119" s="2" t="s">
        <v>377</v>
      </c>
      <c r="C119" s="2">
        <f>VLOOKUP(A119,Sheet1!$A$7:$B$369,2,FALSE)</f>
        <v>18.8</v>
      </c>
    </row>
    <row r="120" spans="1:5" ht="12.75" customHeight="1" x14ac:dyDescent="0.25">
      <c r="A120" s="2" t="s">
        <v>291</v>
      </c>
      <c r="B120" s="2" t="s">
        <v>374</v>
      </c>
      <c r="C120" s="2">
        <f>VLOOKUP(A120,Sheet1!$A$7:$B$369,2,FALSE)</f>
        <v>13.3</v>
      </c>
    </row>
    <row r="121" spans="1:5" ht="12.75" customHeight="1" x14ac:dyDescent="0.25">
      <c r="A121" s="2" t="s">
        <v>218</v>
      </c>
      <c r="B121" s="2" t="s">
        <v>377</v>
      </c>
      <c r="C121" s="2">
        <f>VLOOKUP(A121,Sheet1!$A$7:$B$369,2,FALSE)</f>
        <v>17.3</v>
      </c>
    </row>
    <row r="122" spans="1:5" ht="12.75" customHeight="1" x14ac:dyDescent="0.25">
      <c r="A122" s="2" t="s">
        <v>44</v>
      </c>
      <c r="B122" s="2" t="s">
        <v>375</v>
      </c>
      <c r="C122" s="2">
        <f>VLOOKUP(A122,Sheet1!$A$7:$B$369,2,FALSE)</f>
        <v>20.6</v>
      </c>
    </row>
    <row r="123" spans="1:5" ht="12.75" customHeight="1" x14ac:dyDescent="0.25">
      <c r="A123" s="2" t="s">
        <v>83</v>
      </c>
      <c r="B123" s="2" t="s">
        <v>373</v>
      </c>
      <c r="C123" s="2">
        <f>VLOOKUP(A123,Sheet1!$A$7:$B$369,2,FALSE)</f>
        <v>25</v>
      </c>
    </row>
    <row r="124" spans="1:5" ht="12.75" customHeight="1" x14ac:dyDescent="0.25">
      <c r="A124" s="2" t="s">
        <v>219</v>
      </c>
      <c r="B124" s="2" t="s">
        <v>377</v>
      </c>
      <c r="C124" s="2">
        <f>VLOOKUP(A124,Sheet1!$A$7:$B$369,2,FALSE)</f>
        <v>16.7</v>
      </c>
    </row>
    <row r="125" spans="1:5" ht="12.75" customHeight="1" x14ac:dyDescent="0.25">
      <c r="A125" s="2" t="s">
        <v>103</v>
      </c>
      <c r="B125" s="2" t="s">
        <v>373</v>
      </c>
      <c r="C125" s="2">
        <f>VLOOKUP(A125,Sheet1!$A$7:$B$369,2,FALSE)</f>
        <v>21.4</v>
      </c>
    </row>
    <row r="126" spans="1:5" ht="12.75" customHeight="1" x14ac:dyDescent="0.25">
      <c r="A126" s="2" t="s">
        <v>220</v>
      </c>
      <c r="B126" s="2" t="s">
        <v>377</v>
      </c>
      <c r="C126" s="2">
        <f>VLOOKUP(A126,Sheet1!$A$7:$B$369,2,FALSE)</f>
        <v>14.5</v>
      </c>
    </row>
    <row r="127" spans="1:5" ht="12.75" customHeight="1" x14ac:dyDescent="0.25">
      <c r="A127" s="2" t="s">
        <v>175</v>
      </c>
      <c r="B127" s="2" t="s">
        <v>375</v>
      </c>
      <c r="C127" s="2">
        <f>VLOOKUP(A127,Sheet1!$A$7:$B$369,2,FALSE)</f>
        <v>15</v>
      </c>
    </row>
    <row r="128" spans="1:5" ht="12.75" customHeight="1" x14ac:dyDescent="0.25">
      <c r="A128" s="2" t="s">
        <v>84</v>
      </c>
      <c r="B128" s="2" t="s">
        <v>374</v>
      </c>
      <c r="C128" s="2">
        <f>VLOOKUP(A128,Sheet1!$A$7:$B$369,2,FALSE)</f>
        <v>21.8</v>
      </c>
    </row>
    <row r="129" spans="1:3" ht="12.75" customHeight="1" x14ac:dyDescent="0.25">
      <c r="A129" s="2" t="s">
        <v>221</v>
      </c>
      <c r="B129" s="2" t="s">
        <v>377</v>
      </c>
      <c r="C129" s="2">
        <f>VLOOKUP(A129,Sheet1!$A$7:$B$369,2,FALSE)</f>
        <v>10.5</v>
      </c>
    </row>
    <row r="130" spans="1:3" ht="12.75" customHeight="1" x14ac:dyDescent="0.25">
      <c r="A130" s="2" t="s">
        <v>266</v>
      </c>
      <c r="B130" s="2" t="s">
        <v>374</v>
      </c>
      <c r="C130" s="2">
        <f>VLOOKUP(A130,Sheet1!$A$7:$B$369,2,FALSE)</f>
        <v>14.3</v>
      </c>
    </row>
    <row r="131" spans="1:3" ht="12.75" customHeight="1" x14ac:dyDescent="0.25">
      <c r="A131" s="2" t="s">
        <v>22</v>
      </c>
      <c r="B131" s="2" t="s">
        <v>375</v>
      </c>
      <c r="C131" s="2">
        <f>VLOOKUP(A131,Sheet1!$A$7:$B$369,2,FALSE)</f>
        <v>17</v>
      </c>
    </row>
    <row r="132" spans="1:3" ht="12.75" customHeight="1" x14ac:dyDescent="0.25">
      <c r="A132" s="2" t="s">
        <v>257</v>
      </c>
      <c r="B132" s="2" t="s">
        <v>375</v>
      </c>
      <c r="C132" s="2">
        <f>VLOOKUP(A132,Sheet1!$A$7:$B$369,2,FALSE)</f>
        <v>15.6</v>
      </c>
    </row>
    <row r="133" spans="1:3" ht="12.75" customHeight="1" x14ac:dyDescent="0.25">
      <c r="A133" s="2" t="s">
        <v>267</v>
      </c>
      <c r="B133" s="2" t="s">
        <v>372</v>
      </c>
      <c r="C133" s="2">
        <f>VLOOKUP(A133,Sheet1!$A$7:$B$369,2,FALSE)</f>
        <v>16.3</v>
      </c>
    </row>
    <row r="134" spans="1:3" ht="12.75" customHeight="1" x14ac:dyDescent="0.25">
      <c r="A134" s="2" t="s">
        <v>222</v>
      </c>
      <c r="B134" s="2" t="s">
        <v>377</v>
      </c>
      <c r="C134" s="2">
        <f>VLOOKUP(A134,Sheet1!$A$7:$B$369,2,FALSE)</f>
        <v>14.1</v>
      </c>
    </row>
    <row r="135" spans="1:3" ht="12.75" customHeight="1" x14ac:dyDescent="0.25">
      <c r="A135" s="2" t="s">
        <v>136</v>
      </c>
      <c r="B135" s="2" t="s">
        <v>376</v>
      </c>
      <c r="C135" s="2">
        <f>VLOOKUP(A135,Sheet1!$A$7:$B$369,2,FALSE)</f>
        <v>18.5</v>
      </c>
    </row>
    <row r="136" spans="1:3" ht="12.75" customHeight="1" x14ac:dyDescent="0.25">
      <c r="A136" s="2" t="s">
        <v>183</v>
      </c>
      <c r="B136" s="2" t="s">
        <v>374</v>
      </c>
      <c r="C136" s="2">
        <f>VLOOKUP(A136,Sheet1!$A$7:$B$369,2,FALSE)</f>
        <v>18.8</v>
      </c>
    </row>
    <row r="137" spans="1:3" ht="12.75" customHeight="1" x14ac:dyDescent="0.25">
      <c r="A137" s="2" t="s">
        <v>98</v>
      </c>
      <c r="B137" s="2" t="s">
        <v>376</v>
      </c>
      <c r="C137" s="2">
        <f>VLOOKUP(A137,Sheet1!$A$7:$B$369,2,FALSE)</f>
        <v>20.5</v>
      </c>
    </row>
    <row r="138" spans="1:3" ht="12.75" customHeight="1" x14ac:dyDescent="0.25">
      <c r="A138" s="2" t="s">
        <v>223</v>
      </c>
      <c r="B138" s="2" t="s">
        <v>377</v>
      </c>
      <c r="C138" s="2">
        <f>VLOOKUP(A138,Sheet1!$A$7:$B$369,2,FALSE)</f>
        <v>13.5</v>
      </c>
    </row>
    <row r="139" spans="1:3" ht="12.75" customHeight="1" x14ac:dyDescent="0.25">
      <c r="A139" s="2" t="s">
        <v>104</v>
      </c>
      <c r="B139" s="2" t="s">
        <v>374</v>
      </c>
      <c r="C139" s="2">
        <f>VLOOKUP(A139,Sheet1!$A$7:$B$369,2,FALSE)</f>
        <v>20.9</v>
      </c>
    </row>
    <row r="140" spans="1:3" ht="12.75" customHeight="1" x14ac:dyDescent="0.25">
      <c r="A140" s="2" t="s">
        <v>304</v>
      </c>
      <c r="B140" s="2" t="s">
        <v>376</v>
      </c>
      <c r="C140" s="2">
        <f>VLOOKUP(A140,Sheet1!$A$7:$B$369,2,FALSE)</f>
        <v>13.9</v>
      </c>
    </row>
    <row r="141" spans="1:3" ht="12.75" customHeight="1" x14ac:dyDescent="0.25">
      <c r="A141" s="2" t="s">
        <v>224</v>
      </c>
      <c r="B141" s="2" t="s">
        <v>377</v>
      </c>
      <c r="C141" s="2">
        <f>VLOOKUP(A141,Sheet1!$A$7:$B$369,2,FALSE)</f>
        <v>11.7</v>
      </c>
    </row>
    <row r="142" spans="1:3" ht="12.75" customHeight="1" x14ac:dyDescent="0.25">
      <c r="A142" s="2" t="s">
        <v>166</v>
      </c>
      <c r="B142" s="2" t="s">
        <v>373</v>
      </c>
      <c r="C142" s="2">
        <f>VLOOKUP(A142,Sheet1!$A$7:$B$369,2,FALSE)</f>
        <v>17.5</v>
      </c>
    </row>
    <row r="143" spans="1:3" ht="12.75" customHeight="1" x14ac:dyDescent="0.25">
      <c r="A143" s="2" t="s">
        <v>57</v>
      </c>
      <c r="B143" s="2" t="s">
        <v>375</v>
      </c>
      <c r="C143" s="2">
        <f>VLOOKUP(A143,Sheet1!$A$7:$B$369,2,FALSE)</f>
        <v>21.2</v>
      </c>
    </row>
    <row r="144" spans="1:3" ht="12.75" customHeight="1" x14ac:dyDescent="0.25">
      <c r="A144" s="2" t="s">
        <v>199</v>
      </c>
      <c r="B144" s="2" t="s">
        <v>375</v>
      </c>
      <c r="C144" s="2">
        <f>VLOOKUP(A144,Sheet1!$A$7:$B$369,2,FALSE)</f>
        <v>13.6</v>
      </c>
    </row>
    <row r="145" spans="1:3" ht="12.75" customHeight="1" x14ac:dyDescent="0.25">
      <c r="A145" s="2" t="s">
        <v>251</v>
      </c>
      <c r="B145" s="2" t="s">
        <v>373</v>
      </c>
      <c r="C145" s="2">
        <f>VLOOKUP(A145,Sheet1!$A$7:$B$369,2,FALSE)</f>
        <v>15.4</v>
      </c>
    </row>
    <row r="146" spans="1:3" ht="12.75" customHeight="1" x14ac:dyDescent="0.25">
      <c r="A146" s="2" t="s">
        <v>225</v>
      </c>
      <c r="B146" s="2" t="s">
        <v>377</v>
      </c>
      <c r="C146" s="2">
        <f>VLOOKUP(A146,Sheet1!$A$7:$B$369,2,FALSE)</f>
        <v>20</v>
      </c>
    </row>
    <row r="147" spans="1:3" ht="12.75" customHeight="1" x14ac:dyDescent="0.25">
      <c r="A147" s="2" t="s">
        <v>226</v>
      </c>
      <c r="B147" s="2" t="s">
        <v>377</v>
      </c>
      <c r="C147" s="2">
        <f>VLOOKUP(A147,Sheet1!$A$7:$B$369,2,FALSE)</f>
        <v>20</v>
      </c>
    </row>
    <row r="148" spans="1:3" ht="12.75" customHeight="1" x14ac:dyDescent="0.25">
      <c r="A148" s="2" t="s">
        <v>118</v>
      </c>
      <c r="B148" s="2" t="s">
        <v>374</v>
      </c>
      <c r="C148" s="2">
        <f>VLOOKUP(A148,Sheet1!$A$7:$B$369,2,FALSE)</f>
        <v>20</v>
      </c>
    </row>
    <row r="149" spans="1:3" ht="12.75" customHeight="1" x14ac:dyDescent="0.25">
      <c r="A149" s="2" t="s">
        <v>193</v>
      </c>
      <c r="B149" s="2" t="s">
        <v>376</v>
      </c>
      <c r="C149" s="2">
        <f>VLOOKUP(A149,Sheet1!$A$7:$B$369,2,FALSE)</f>
        <v>12.1</v>
      </c>
    </row>
    <row r="150" spans="1:3" ht="12.75" customHeight="1" x14ac:dyDescent="0.25">
      <c r="A150" s="2" t="s">
        <v>77</v>
      </c>
      <c r="B150" s="2" t="s">
        <v>372</v>
      </c>
      <c r="C150" s="2">
        <f>VLOOKUP(A150,Sheet1!$A$7:$B$369,2,FALSE)</f>
        <v>15.3</v>
      </c>
    </row>
    <row r="151" spans="1:3" ht="12.75" customHeight="1" x14ac:dyDescent="0.25">
      <c r="A151" s="2" t="s">
        <v>227</v>
      </c>
      <c r="B151" s="2" t="s">
        <v>377</v>
      </c>
      <c r="C151" s="2">
        <f>VLOOKUP(A151,Sheet1!$A$7:$B$369,2,FALSE)</f>
        <v>14</v>
      </c>
    </row>
    <row r="152" spans="1:3" ht="12.75" customHeight="1" x14ac:dyDescent="0.25">
      <c r="A152" s="2" t="s">
        <v>74</v>
      </c>
      <c r="B152" s="2" t="s">
        <v>377</v>
      </c>
      <c r="C152" s="2">
        <f>VLOOKUP(A152,Sheet1!$A$7:$B$369,2,FALSE)</f>
        <v>17.899999999999999</v>
      </c>
    </row>
    <row r="153" spans="1:3" ht="12.75" customHeight="1" x14ac:dyDescent="0.25">
      <c r="A153" s="2" t="s">
        <v>39</v>
      </c>
      <c r="B153" s="2" t="s">
        <v>377</v>
      </c>
      <c r="C153" s="2">
        <f>VLOOKUP(A153,Sheet1!$A$7:$B$369,2,FALSE)</f>
        <v>20.7</v>
      </c>
    </row>
    <row r="154" spans="1:3" ht="12.75" customHeight="1" x14ac:dyDescent="0.25">
      <c r="A154" s="2" t="s">
        <v>228</v>
      </c>
      <c r="B154" s="2" t="s">
        <v>377</v>
      </c>
      <c r="C154" s="2">
        <f>VLOOKUP(A154,Sheet1!$A$7:$B$369,2,FALSE)</f>
        <v>23.2</v>
      </c>
    </row>
    <row r="155" spans="1:3" ht="12.75" customHeight="1" x14ac:dyDescent="0.25">
      <c r="A155" s="2" t="s">
        <v>58</v>
      </c>
      <c r="B155" s="2" t="s">
        <v>374</v>
      </c>
      <c r="C155" s="2">
        <f>VLOOKUP(A155,Sheet1!$A$7:$B$369,2,FALSE)</f>
        <v>20.6</v>
      </c>
    </row>
    <row r="156" spans="1:3" ht="12.75" customHeight="1" x14ac:dyDescent="0.25">
      <c r="A156" s="2" t="s">
        <v>75</v>
      </c>
      <c r="B156" s="2" t="s">
        <v>377</v>
      </c>
      <c r="C156" s="2">
        <f>VLOOKUP(A156,Sheet1!$A$7:$B$369,2,FALSE)</f>
        <v>19</v>
      </c>
    </row>
    <row r="157" spans="1:3" ht="12.75" customHeight="1" x14ac:dyDescent="0.25">
      <c r="A157" s="2" t="s">
        <v>90</v>
      </c>
      <c r="B157" s="2" t="s">
        <v>372</v>
      </c>
      <c r="C157" s="2">
        <f>VLOOKUP(A157,Sheet1!$A$7:$B$369,2,FALSE)</f>
        <v>12.1</v>
      </c>
    </row>
    <row r="158" spans="1:3" ht="12.75" customHeight="1" x14ac:dyDescent="0.25">
      <c r="A158" s="2" t="s">
        <v>258</v>
      </c>
      <c r="B158" s="2" t="s">
        <v>376</v>
      </c>
      <c r="C158" s="2">
        <f>VLOOKUP(A158,Sheet1!$A$7:$B$369,2,FALSE)</f>
        <v>16.2</v>
      </c>
    </row>
    <row r="159" spans="1:3" ht="12.75" customHeight="1" x14ac:dyDescent="0.25">
      <c r="A159" s="2" t="s">
        <v>229</v>
      </c>
      <c r="B159" s="2" t="s">
        <v>377</v>
      </c>
      <c r="C159" s="2">
        <f>VLOOKUP(A159,Sheet1!$A$7:$B$369,2,FALSE)</f>
        <v>25.4</v>
      </c>
    </row>
    <row r="160" spans="1:3" ht="12.75" customHeight="1" x14ac:dyDescent="0.25">
      <c r="A160" s="2" t="s">
        <v>141</v>
      </c>
      <c r="B160" s="2" t="s">
        <v>376</v>
      </c>
      <c r="C160" s="2">
        <f>VLOOKUP(A160,Sheet1!$A$7:$B$369,2,FALSE)</f>
        <v>16.2</v>
      </c>
    </row>
    <row r="161" spans="1:3" ht="12.75" customHeight="1" x14ac:dyDescent="0.25">
      <c r="A161" s="2" t="s">
        <v>110</v>
      </c>
      <c r="B161" s="2" t="s">
        <v>375</v>
      </c>
      <c r="C161" s="2">
        <f>VLOOKUP(A161,Sheet1!$A$7:$B$369,2,FALSE)</f>
        <v>18.399999999999999</v>
      </c>
    </row>
    <row r="162" spans="1:3" ht="12.75" customHeight="1" x14ac:dyDescent="0.25">
      <c r="A162" s="2" t="s">
        <v>40</v>
      </c>
      <c r="B162" s="2" t="s">
        <v>377</v>
      </c>
      <c r="C162" s="2">
        <f>VLOOKUP(A162,Sheet1!$A$7:$B$369,2,FALSE)</f>
        <v>21.5</v>
      </c>
    </row>
    <row r="163" spans="1:3" ht="12.75" customHeight="1" x14ac:dyDescent="0.25">
      <c r="A163" s="2" t="s">
        <v>160</v>
      </c>
      <c r="B163" s="2" t="s">
        <v>375</v>
      </c>
      <c r="C163" s="2">
        <f>VLOOKUP(A163,Sheet1!$A$7:$B$369,2,FALSE)</f>
        <v>11.8</v>
      </c>
    </row>
    <row r="164" spans="1:3" ht="12.75" customHeight="1" x14ac:dyDescent="0.25">
      <c r="A164" s="2" t="s">
        <v>277</v>
      </c>
      <c r="B164" s="2" t="s">
        <v>374</v>
      </c>
      <c r="C164" s="2">
        <f>VLOOKUP(A164,Sheet1!$A$7:$B$369,2,FALSE)</f>
        <v>13.2</v>
      </c>
    </row>
    <row r="165" spans="1:3" ht="12.75" customHeight="1" x14ac:dyDescent="0.25">
      <c r="A165" s="2" t="s">
        <v>176</v>
      </c>
      <c r="B165" s="2" t="s">
        <v>373</v>
      </c>
      <c r="C165" s="2">
        <f>VLOOKUP(A165,Sheet1!$A$7:$B$369,2,FALSE)</f>
        <v>9.5</v>
      </c>
    </row>
    <row r="166" spans="1:3" ht="12.75" customHeight="1" x14ac:dyDescent="0.25">
      <c r="A166" s="2" t="s">
        <v>153</v>
      </c>
      <c r="B166" s="2" t="s">
        <v>376</v>
      </c>
      <c r="C166" s="2">
        <f>VLOOKUP(A166,Sheet1!$A$7:$B$369,2,FALSE)</f>
        <v>15.4</v>
      </c>
    </row>
    <row r="167" spans="1:3" ht="12.75" customHeight="1" x14ac:dyDescent="0.25">
      <c r="A167" s="2" t="s">
        <v>31</v>
      </c>
      <c r="B167" s="2" t="s">
        <v>377</v>
      </c>
      <c r="C167" s="2">
        <f>VLOOKUP(A167,Sheet1!$A$7:$B$369,2,FALSE)</f>
        <v>16.600000000000001</v>
      </c>
    </row>
    <row r="168" spans="1:3" ht="12.75" customHeight="1" x14ac:dyDescent="0.25">
      <c r="A168" s="2" t="s">
        <v>126</v>
      </c>
      <c r="B168" s="2" t="s">
        <v>375</v>
      </c>
      <c r="C168" s="2">
        <f>VLOOKUP(A168,Sheet1!$A$7:$B$369,2,FALSE)</f>
        <v>16.399999999999999</v>
      </c>
    </row>
    <row r="169" spans="1:3" ht="12.75" customHeight="1" x14ac:dyDescent="0.25">
      <c r="A169" s="2" t="s">
        <v>240</v>
      </c>
      <c r="B169" s="2" t="s">
        <v>375</v>
      </c>
      <c r="C169" s="2">
        <f>VLOOKUP(A169,Sheet1!$A$7:$B$369,2,FALSE)</f>
        <v>15.7</v>
      </c>
    </row>
    <row r="170" spans="1:3" ht="12.75" customHeight="1" x14ac:dyDescent="0.25">
      <c r="A170" s="2" t="s">
        <v>105</v>
      </c>
      <c r="B170" s="2" t="s">
        <v>373</v>
      </c>
      <c r="C170" s="2">
        <f>VLOOKUP(A170,Sheet1!$A$7:$B$369,2,FALSE)</f>
        <v>20</v>
      </c>
    </row>
    <row r="171" spans="1:3" ht="12.75" customHeight="1" x14ac:dyDescent="0.25">
      <c r="A171" s="2" t="s">
        <v>336</v>
      </c>
      <c r="B171" s="2" t="s">
        <v>373</v>
      </c>
      <c r="C171" s="2">
        <f>VLOOKUP(A171,Sheet1!$A$7:$B$369,2,FALSE)</f>
        <v>14</v>
      </c>
    </row>
    <row r="172" spans="1:3" ht="12.75" customHeight="1" x14ac:dyDescent="0.25">
      <c r="A172" s="2" t="s">
        <v>230</v>
      </c>
      <c r="B172" s="2" t="s">
        <v>377</v>
      </c>
      <c r="C172" s="2">
        <f>VLOOKUP(A172,Sheet1!$A$7:$B$369,2,FALSE)</f>
        <v>14.7</v>
      </c>
    </row>
    <row r="173" spans="1:3" ht="12.75" customHeight="1" x14ac:dyDescent="0.25">
      <c r="A173" s="2" t="s">
        <v>318</v>
      </c>
      <c r="B173" s="2" t="s">
        <v>373</v>
      </c>
      <c r="C173" s="2">
        <f>VLOOKUP(A173,Sheet1!$A$7:$B$369,2,FALSE)</f>
        <v>15.8</v>
      </c>
    </row>
    <row r="174" spans="1:3" ht="12.75" customHeight="1" x14ac:dyDescent="0.25">
      <c r="A174" s="2" t="s">
        <v>200</v>
      </c>
      <c r="B174" s="2" t="s">
        <v>373</v>
      </c>
      <c r="C174" s="2">
        <f>VLOOKUP(A174,Sheet1!$A$7:$B$369,2,FALSE)</f>
        <v>11.1</v>
      </c>
    </row>
    <row r="175" spans="1:3" ht="12.75" customHeight="1" x14ac:dyDescent="0.25">
      <c r="A175" s="2" t="s">
        <v>305</v>
      </c>
      <c r="B175" s="2" t="s">
        <v>373</v>
      </c>
      <c r="C175" s="2">
        <f>VLOOKUP(A175,Sheet1!$A$7:$B$369,2,FALSE)</f>
        <v>17.5</v>
      </c>
    </row>
    <row r="176" spans="1:3" ht="12.75" customHeight="1" x14ac:dyDescent="0.25">
      <c r="A176" s="2" t="s">
        <v>23</v>
      </c>
      <c r="B176" s="2" t="s">
        <v>372</v>
      </c>
      <c r="C176" s="2">
        <f>VLOOKUP(A176,Sheet1!$A$7:$B$369,2,FALSE)</f>
        <v>16.2</v>
      </c>
    </row>
    <row r="177" spans="1:3" ht="12.75" customHeight="1" x14ac:dyDescent="0.25">
      <c r="A177" s="2" t="s">
        <v>247</v>
      </c>
      <c r="B177" s="2" t="s">
        <v>375</v>
      </c>
      <c r="C177" s="2">
        <f>VLOOKUP(A177,Sheet1!$A$7:$B$369,2,FALSE)</f>
        <v>21.9</v>
      </c>
    </row>
    <row r="178" spans="1:3" ht="12.75" customHeight="1" x14ac:dyDescent="0.25">
      <c r="A178" s="2" t="s">
        <v>292</v>
      </c>
      <c r="B178" s="2" t="s">
        <v>374</v>
      </c>
      <c r="C178" s="2">
        <f>VLOOKUP(A178,Sheet1!$A$7:$B$369,2,FALSE)</f>
        <v>10.5</v>
      </c>
    </row>
    <row r="179" spans="1:3" ht="12.75" customHeight="1" x14ac:dyDescent="0.25">
      <c r="A179" s="2" t="s">
        <v>268</v>
      </c>
      <c r="B179" s="2" t="s">
        <v>374</v>
      </c>
      <c r="C179" s="2">
        <f>VLOOKUP(A179,Sheet1!$A$7:$B$369,2,FALSE)</f>
        <v>15.5</v>
      </c>
    </row>
    <row r="180" spans="1:3" ht="12.75" customHeight="1" x14ac:dyDescent="0.25">
      <c r="A180" s="2" t="s">
        <v>127</v>
      </c>
      <c r="B180" s="2" t="s">
        <v>376</v>
      </c>
      <c r="C180" s="2">
        <f>VLOOKUP(A180,Sheet1!$A$7:$B$369,2,FALSE)</f>
        <v>17.3</v>
      </c>
    </row>
    <row r="181" spans="1:3" ht="12.75" customHeight="1" x14ac:dyDescent="0.25">
      <c r="A181" s="2" t="s">
        <v>18</v>
      </c>
      <c r="B181" s="2" t="s">
        <v>377</v>
      </c>
      <c r="C181" s="2">
        <f>VLOOKUP(A181,Sheet1!$A$7:$B$369,2,FALSE)</f>
        <v>14.3</v>
      </c>
    </row>
    <row r="182" spans="1:3" ht="12.75" customHeight="1" x14ac:dyDescent="0.25">
      <c r="A182" s="2" t="s">
        <v>142</v>
      </c>
      <c r="B182" s="2" t="s">
        <v>372</v>
      </c>
      <c r="C182" s="2">
        <f>VLOOKUP(A182,Sheet1!$A$7:$B$369,2,FALSE)</f>
        <v>21.8</v>
      </c>
    </row>
    <row r="183" spans="1:3" ht="12.75" customHeight="1" x14ac:dyDescent="0.25">
      <c r="A183" s="2" t="s">
        <v>231</v>
      </c>
      <c r="B183" s="2" t="s">
        <v>377</v>
      </c>
      <c r="C183" s="2">
        <f>VLOOKUP(A183,Sheet1!$A$7:$B$369,2,FALSE)</f>
        <v>10.5</v>
      </c>
    </row>
    <row r="184" spans="1:3" ht="12.75" customHeight="1" x14ac:dyDescent="0.25">
      <c r="A184" s="2" t="s">
        <v>319</v>
      </c>
      <c r="B184" s="2" t="s">
        <v>376</v>
      </c>
      <c r="C184" s="2">
        <f>VLOOKUP(A184,Sheet1!$A$7:$B$369,2,FALSE)</f>
        <v>15.7</v>
      </c>
    </row>
    <row r="185" spans="1:3" ht="12.75" customHeight="1" x14ac:dyDescent="0.25">
      <c r="A185" s="2" t="s">
        <v>326</v>
      </c>
      <c r="B185" s="2" t="s">
        <v>373</v>
      </c>
      <c r="C185" s="2">
        <f>VLOOKUP(A185,Sheet1!$A$7:$B$369,2,FALSE)</f>
        <v>15.4</v>
      </c>
    </row>
    <row r="186" spans="1:3" ht="12.75" customHeight="1" x14ac:dyDescent="0.25">
      <c r="A186" s="2" t="s">
        <v>99</v>
      </c>
      <c r="B186" s="2" t="s">
        <v>376</v>
      </c>
      <c r="C186" s="2">
        <f>VLOOKUP(A186,Sheet1!$A$7:$B$369,2,FALSE)</f>
        <v>16.7</v>
      </c>
    </row>
    <row r="187" spans="1:3" ht="12.75" customHeight="1" x14ac:dyDescent="0.25">
      <c r="A187" s="2" t="s">
        <v>79</v>
      </c>
      <c r="B187" s="2" t="s">
        <v>375</v>
      </c>
      <c r="C187" s="2">
        <f>VLOOKUP(A187,Sheet1!$A$7:$B$369,2,FALSE)</f>
        <v>13.6</v>
      </c>
    </row>
    <row r="188" spans="1:3" ht="12.75" customHeight="1" x14ac:dyDescent="0.25">
      <c r="A188" s="2" t="s">
        <v>184</v>
      </c>
      <c r="B188" s="2" t="s">
        <v>374</v>
      </c>
      <c r="C188" s="2">
        <f>VLOOKUP(A188,Sheet1!$A$7:$B$369,2,FALSE)</f>
        <v>14.3</v>
      </c>
    </row>
    <row r="189" spans="1:3" ht="12.75" customHeight="1" x14ac:dyDescent="0.25">
      <c r="A189" s="2" t="s">
        <v>111</v>
      </c>
      <c r="B189" s="2" t="s">
        <v>373</v>
      </c>
      <c r="C189" s="2">
        <f>VLOOKUP(A189,Sheet1!$A$7:$B$369,2,FALSE)</f>
        <v>19.600000000000001</v>
      </c>
    </row>
    <row r="190" spans="1:3" ht="12.75" customHeight="1" x14ac:dyDescent="0.25">
      <c r="A190" s="2" t="s">
        <v>80</v>
      </c>
      <c r="B190" s="2" t="s">
        <v>376</v>
      </c>
      <c r="C190" s="2">
        <f>VLOOKUP(A190,Sheet1!$A$7:$B$369,2,FALSE)</f>
        <v>14.8</v>
      </c>
    </row>
    <row r="191" spans="1:3" ht="12.75" customHeight="1" x14ac:dyDescent="0.25">
      <c r="A191" s="2" t="s">
        <v>194</v>
      </c>
      <c r="B191" s="2" t="s">
        <v>373</v>
      </c>
      <c r="C191" s="2">
        <f>VLOOKUP(A191,Sheet1!$A$7:$B$369,2,FALSE)</f>
        <v>11.9</v>
      </c>
    </row>
    <row r="192" spans="1:3" ht="12.75" customHeight="1" x14ac:dyDescent="0.25">
      <c r="A192" s="2" t="s">
        <v>309</v>
      </c>
      <c r="B192" s="2" t="s">
        <v>376</v>
      </c>
      <c r="C192" s="2">
        <f>VLOOKUP(A192,Sheet1!$A$7:$B$369,2,FALSE)</f>
        <v>17.899999999999999</v>
      </c>
    </row>
    <row r="193" spans="1:3" ht="12.75" customHeight="1" x14ac:dyDescent="0.25">
      <c r="A193" s="2" t="s">
        <v>19</v>
      </c>
      <c r="B193" s="2" t="s">
        <v>377</v>
      </c>
      <c r="C193" s="2">
        <f>VLOOKUP(A193,Sheet1!$A$7:$B$369,2,FALSE)</f>
        <v>18.7</v>
      </c>
    </row>
    <row r="194" spans="1:3" ht="12.75" customHeight="1" x14ac:dyDescent="0.25">
      <c r="A194" s="2" t="s">
        <v>147</v>
      </c>
      <c r="B194" s="2" t="s">
        <v>376</v>
      </c>
      <c r="C194" s="2">
        <f>VLOOKUP(A194,Sheet1!$A$7:$B$369,2,FALSE)</f>
        <v>18.5</v>
      </c>
    </row>
    <row r="195" spans="1:3" ht="12.75" customHeight="1" x14ac:dyDescent="0.25">
      <c r="A195" s="2" t="s">
        <v>106</v>
      </c>
      <c r="B195" s="2" t="s">
        <v>376</v>
      </c>
      <c r="C195" s="2">
        <f>VLOOKUP(A195,Sheet1!$A$7:$B$369,2,FALSE)</f>
        <v>18.399999999999999</v>
      </c>
    </row>
    <row r="196" spans="1:3" ht="12.75" customHeight="1" x14ac:dyDescent="0.25">
      <c r="A196" s="2" t="s">
        <v>119</v>
      </c>
      <c r="B196" s="2" t="s">
        <v>375</v>
      </c>
      <c r="C196" s="2">
        <f>VLOOKUP(A196,Sheet1!$A$7:$B$369,2,FALSE)</f>
        <v>20.399999999999999</v>
      </c>
    </row>
    <row r="197" spans="1:3" ht="12.75" customHeight="1" x14ac:dyDescent="0.25">
      <c r="A197" s="2" t="s">
        <v>28</v>
      </c>
      <c r="B197" s="2" t="s">
        <v>376</v>
      </c>
      <c r="C197" s="2">
        <f>VLOOKUP(A197,Sheet1!$A$7:$B$369,2,FALSE)</f>
        <v>15.8</v>
      </c>
    </row>
    <row r="198" spans="1:3" ht="12.75" customHeight="1" x14ac:dyDescent="0.25">
      <c r="A198" s="2" t="s">
        <v>195</v>
      </c>
      <c r="B198" s="2" t="s">
        <v>375</v>
      </c>
      <c r="C198" s="2">
        <f>VLOOKUP(A198,Sheet1!$A$7:$B$369,2,FALSE)</f>
        <v>12.3</v>
      </c>
    </row>
    <row r="199" spans="1:3" ht="12.75" customHeight="1" x14ac:dyDescent="0.25">
      <c r="A199" s="2" t="s">
        <v>92</v>
      </c>
      <c r="B199" s="2" t="s">
        <v>372</v>
      </c>
      <c r="C199" s="2">
        <f>VLOOKUP(A199,Sheet1!$A$7:$B$369,2,FALSE)</f>
        <v>17.600000000000001</v>
      </c>
    </row>
    <row r="200" spans="1:3" ht="12.75" customHeight="1" x14ac:dyDescent="0.25">
      <c r="A200" s="2" t="s">
        <v>148</v>
      </c>
      <c r="B200" s="2" t="s">
        <v>375</v>
      </c>
      <c r="C200" s="2">
        <f>VLOOKUP(A200,Sheet1!$A$7:$B$369,2,FALSE)</f>
        <v>19</v>
      </c>
    </row>
    <row r="201" spans="1:3" ht="12.75" customHeight="1" x14ac:dyDescent="0.25">
      <c r="A201" s="2" t="s">
        <v>107</v>
      </c>
      <c r="B201" s="2" t="s">
        <v>372</v>
      </c>
      <c r="C201" s="2">
        <f>VLOOKUP(A201,Sheet1!$A$7:$B$369,2,FALSE)</f>
        <v>16.7</v>
      </c>
    </row>
    <row r="202" spans="1:3" ht="12.75" customHeight="1" x14ac:dyDescent="0.25">
      <c r="A202" s="2" t="s">
        <v>32</v>
      </c>
      <c r="B202" s="2" t="s">
        <v>377</v>
      </c>
      <c r="C202" s="2">
        <f>VLOOKUP(A202,Sheet1!$A$7:$B$369,2,FALSE)</f>
        <v>19</v>
      </c>
    </row>
    <row r="203" spans="1:3" ht="12.75" customHeight="1" x14ac:dyDescent="0.25">
      <c r="A203" s="2" t="s">
        <v>285</v>
      </c>
      <c r="B203" s="2" t="s">
        <v>375</v>
      </c>
      <c r="C203" s="2">
        <f>VLOOKUP(A203,Sheet1!$A$7:$B$369,2,FALSE)</f>
        <v>18.600000000000001</v>
      </c>
    </row>
    <row r="204" spans="1:3" ht="12.75" customHeight="1" x14ac:dyDescent="0.25">
      <c r="A204" s="2" t="s">
        <v>59</v>
      </c>
      <c r="B204" s="2" t="s">
        <v>375</v>
      </c>
      <c r="C204" s="2">
        <f>VLOOKUP(A204,Sheet1!$A$7:$B$369,2,FALSE)</f>
        <v>17.899999999999999</v>
      </c>
    </row>
    <row r="205" spans="1:3" ht="12.75" customHeight="1" x14ac:dyDescent="0.25">
      <c r="A205" s="2" t="s">
        <v>159</v>
      </c>
      <c r="B205" s="2" t="s">
        <v>375</v>
      </c>
      <c r="C205" s="2">
        <f>VLOOKUP(A205,Sheet1!$A$7:$B$369,2,FALSE)</f>
        <v>16.2</v>
      </c>
    </row>
    <row r="206" spans="1:3" ht="12.75" customHeight="1" x14ac:dyDescent="0.25">
      <c r="A206" s="2" t="s">
        <v>311</v>
      </c>
      <c r="B206" s="2" t="s">
        <v>375</v>
      </c>
      <c r="C206" s="2">
        <f>VLOOKUP(A206,Sheet1!$A$7:$B$369,2,FALSE)</f>
        <v>19.399999999999999</v>
      </c>
    </row>
    <row r="207" spans="1:3" ht="12.75" customHeight="1" x14ac:dyDescent="0.25">
      <c r="A207" s="2" t="s">
        <v>314</v>
      </c>
      <c r="B207" s="2" t="s">
        <v>372</v>
      </c>
      <c r="C207" s="2">
        <f>VLOOKUP(A207,Sheet1!$A$7:$B$369,2,FALSE)</f>
        <v>15.8</v>
      </c>
    </row>
    <row r="208" spans="1:3" ht="12.75" customHeight="1" x14ac:dyDescent="0.25">
      <c r="A208" s="2" t="s">
        <v>249</v>
      </c>
      <c r="B208" s="2" t="s">
        <v>372</v>
      </c>
      <c r="C208" s="2">
        <f>VLOOKUP(A208,Sheet1!$A$7:$B$369,2,FALSE)</f>
        <v>17.8</v>
      </c>
    </row>
    <row r="209" spans="1:3" ht="12.75" customHeight="1" x14ac:dyDescent="0.25">
      <c r="A209" s="2" t="s">
        <v>60</v>
      </c>
      <c r="B209" s="2" t="s">
        <v>372</v>
      </c>
      <c r="C209" s="2">
        <f>VLOOKUP(A209,Sheet1!$A$7:$B$369,2,FALSE)</f>
        <v>21.1</v>
      </c>
    </row>
    <row r="210" spans="1:3" ht="12.75" customHeight="1" x14ac:dyDescent="0.25">
      <c r="A210" s="2" t="s">
        <v>327</v>
      </c>
      <c r="B210" s="2" t="s">
        <v>373</v>
      </c>
      <c r="C210" s="2">
        <f>VLOOKUP(A210,Sheet1!$A$7:$B$369,2,FALSE)</f>
        <v>11.8</v>
      </c>
    </row>
    <row r="211" spans="1:3" ht="12.75" customHeight="1" x14ac:dyDescent="0.25">
      <c r="A211" s="2" t="s">
        <v>243</v>
      </c>
      <c r="B211" s="2" t="s">
        <v>372</v>
      </c>
      <c r="C211" s="2">
        <f>VLOOKUP(A211,Sheet1!$A$7:$B$369,2,FALSE)</f>
        <v>15.8</v>
      </c>
    </row>
    <row r="212" spans="1:3" ht="12.75" customHeight="1" x14ac:dyDescent="0.25">
      <c r="A212" s="2" t="s">
        <v>232</v>
      </c>
      <c r="B212" s="2" t="s">
        <v>377</v>
      </c>
      <c r="C212" s="2">
        <f>VLOOKUP(A212,Sheet1!$A$7:$B$369,2,FALSE)</f>
        <v>12.4</v>
      </c>
    </row>
    <row r="213" spans="1:3" ht="12.75" customHeight="1" x14ac:dyDescent="0.25">
      <c r="A213" s="2" t="s">
        <v>24</v>
      </c>
      <c r="B213" s="2" t="s">
        <v>374</v>
      </c>
      <c r="C213" s="2">
        <f>VLOOKUP(A213,Sheet1!$A$7:$B$369,2,FALSE)</f>
        <v>16.899999999999999</v>
      </c>
    </row>
    <row r="214" spans="1:3" ht="12.75" customHeight="1" x14ac:dyDescent="0.25">
      <c r="A214" s="2" t="s">
        <v>154</v>
      </c>
      <c r="B214" s="2" t="s">
        <v>375</v>
      </c>
      <c r="C214" s="2">
        <f>VLOOKUP(A214,Sheet1!$A$7:$B$369,2,FALSE)</f>
        <v>20.9</v>
      </c>
    </row>
    <row r="215" spans="1:3" ht="12.75" customHeight="1" x14ac:dyDescent="0.25">
      <c r="A215" s="2" t="s">
        <v>293</v>
      </c>
      <c r="B215" s="2" t="s">
        <v>375</v>
      </c>
      <c r="C215" s="2">
        <f>VLOOKUP(A215,Sheet1!$A$7:$B$369,2,FALSE)</f>
        <v>16.2</v>
      </c>
    </row>
    <row r="216" spans="1:3" ht="12.75" customHeight="1" x14ac:dyDescent="0.25">
      <c r="A216" s="2" t="s">
        <v>61</v>
      </c>
      <c r="B216" s="2" t="s">
        <v>373</v>
      </c>
      <c r="C216" s="2">
        <f>VLOOKUP(A216,Sheet1!$A$7:$B$369,2,FALSE)</f>
        <v>28.6</v>
      </c>
    </row>
    <row r="217" spans="1:3" ht="12.75" customHeight="1" x14ac:dyDescent="0.25">
      <c r="A217" s="2" t="s">
        <v>233</v>
      </c>
      <c r="B217" s="2" t="s">
        <v>377</v>
      </c>
      <c r="C217" s="2">
        <f>VLOOKUP(A217,Sheet1!$A$7:$B$369,2,FALSE)</f>
        <v>18.2</v>
      </c>
    </row>
    <row r="218" spans="1:3" ht="12.75" customHeight="1" x14ac:dyDescent="0.25">
      <c r="A218" s="2" t="s">
        <v>85</v>
      </c>
      <c r="B218" s="2" t="s">
        <v>373</v>
      </c>
      <c r="C218" s="2">
        <f>VLOOKUP(A218,Sheet1!$A$7:$B$369,2,FALSE)</f>
        <v>18.2</v>
      </c>
    </row>
    <row r="219" spans="1:3" ht="12.75" customHeight="1" x14ac:dyDescent="0.25">
      <c r="A219" s="2" t="s">
        <v>33</v>
      </c>
      <c r="B219" s="2" t="s">
        <v>377</v>
      </c>
      <c r="C219" s="2">
        <f>VLOOKUP(A219,Sheet1!$A$7:$B$369,2,FALSE)</f>
        <v>19.399999999999999</v>
      </c>
    </row>
    <row r="220" spans="1:3" ht="12.75" customHeight="1" x14ac:dyDescent="0.25">
      <c r="A220" s="2" t="s">
        <v>177</v>
      </c>
      <c r="B220" s="2" t="s">
        <v>372</v>
      </c>
      <c r="C220" s="2">
        <f>VLOOKUP(A220,Sheet1!$A$7:$B$369,2,FALSE)</f>
        <v>11.1</v>
      </c>
    </row>
    <row r="221" spans="1:3" ht="12.75" customHeight="1" x14ac:dyDescent="0.25">
      <c r="A221" s="2" t="s">
        <v>62</v>
      </c>
      <c r="B221" s="2" t="s">
        <v>375</v>
      </c>
      <c r="C221" s="2">
        <f>VLOOKUP(A221,Sheet1!$A$7:$B$369,2,FALSE)</f>
        <v>24.3</v>
      </c>
    </row>
    <row r="222" spans="1:3" ht="12.75" customHeight="1" x14ac:dyDescent="0.25">
      <c r="A222" s="2" t="s">
        <v>259</v>
      </c>
      <c r="B222" s="2" t="s">
        <v>376</v>
      </c>
      <c r="C222" s="2">
        <f>VLOOKUP(A222,Sheet1!$A$7:$B$369,2,FALSE)</f>
        <v>15.2</v>
      </c>
    </row>
    <row r="223" spans="1:3" ht="12.75" customHeight="1" x14ac:dyDescent="0.25">
      <c r="A223" s="2" t="s">
        <v>70</v>
      </c>
      <c r="B223" s="2" t="s">
        <v>372</v>
      </c>
      <c r="C223" s="2">
        <f>VLOOKUP(A223,Sheet1!$A$7:$B$369,2,FALSE)</f>
        <v>14.6</v>
      </c>
    </row>
    <row r="224" spans="1:3" ht="12.75" customHeight="1" x14ac:dyDescent="0.25">
      <c r="A224" s="2" t="s">
        <v>149</v>
      </c>
      <c r="B224" s="2" t="s">
        <v>374</v>
      </c>
      <c r="C224" s="2">
        <f>VLOOKUP(A224,Sheet1!$A$7:$B$369,2,FALSE)</f>
        <v>20</v>
      </c>
    </row>
    <row r="225" spans="1:3" ht="12.75" customHeight="1" x14ac:dyDescent="0.25">
      <c r="A225" s="2" t="s">
        <v>294</v>
      </c>
      <c r="B225" s="2" t="s">
        <v>377</v>
      </c>
      <c r="C225" s="2">
        <f>VLOOKUP(A225,Sheet1!$A$7:$B$369,2,FALSE)</f>
        <v>15.8</v>
      </c>
    </row>
    <row r="226" spans="1:3" ht="12.75" customHeight="1" x14ac:dyDescent="0.25">
      <c r="A226" s="2" t="s">
        <v>128</v>
      </c>
      <c r="B226" s="2" t="s">
        <v>376</v>
      </c>
      <c r="C226" s="2">
        <f>VLOOKUP(A226,Sheet1!$A$7:$B$369,2,FALSE)</f>
        <v>24.2</v>
      </c>
    </row>
    <row r="227" spans="1:3" ht="12.75" customHeight="1" x14ac:dyDescent="0.25">
      <c r="A227" s="2" t="s">
        <v>269</v>
      </c>
      <c r="B227" s="2" t="s">
        <v>375</v>
      </c>
      <c r="C227" s="2">
        <f>VLOOKUP(A227,Sheet1!$A$7:$B$369,2,FALSE)</f>
        <v>13.5</v>
      </c>
    </row>
    <row r="228" spans="1:3" ht="12.75" customHeight="1" x14ac:dyDescent="0.25">
      <c r="A228" s="2" t="s">
        <v>91</v>
      </c>
      <c r="B228" s="2" t="s">
        <v>373</v>
      </c>
      <c r="C228" s="2">
        <f>VLOOKUP(A228,Sheet1!$A$7:$B$369,2,FALSE)</f>
        <v>16.7</v>
      </c>
    </row>
    <row r="229" spans="1:3" ht="12.75" customHeight="1" x14ac:dyDescent="0.25">
      <c r="A229" s="2" t="s">
        <v>86</v>
      </c>
      <c r="B229" s="2" t="s">
        <v>373</v>
      </c>
      <c r="C229" s="2">
        <f>VLOOKUP(A229,Sheet1!$A$7:$B$369,2,FALSE)</f>
        <v>13.6</v>
      </c>
    </row>
    <row r="230" spans="1:3" ht="12.75" customHeight="1" x14ac:dyDescent="0.25">
      <c r="A230" s="2" t="s">
        <v>34</v>
      </c>
      <c r="B230" s="2" t="s">
        <v>377</v>
      </c>
      <c r="C230" s="2">
        <f>VLOOKUP(A230,Sheet1!$A$7:$B$369,2,FALSE)</f>
        <v>21.9</v>
      </c>
    </row>
    <row r="231" spans="1:3" ht="12.75" customHeight="1" x14ac:dyDescent="0.25">
      <c r="A231" s="2" t="s">
        <v>132</v>
      </c>
      <c r="B231" s="2" t="s">
        <v>377</v>
      </c>
      <c r="C231" s="2">
        <f>VLOOKUP(A231,Sheet1!$A$7:$B$369,2,FALSE)</f>
        <v>14</v>
      </c>
    </row>
    <row r="232" spans="1:3" ht="12.75" customHeight="1" x14ac:dyDescent="0.25">
      <c r="A232" s="2" t="s">
        <v>87</v>
      </c>
      <c r="B232" s="2" t="s">
        <v>374</v>
      </c>
      <c r="C232" s="2">
        <f>VLOOKUP(A232,Sheet1!$A$7:$B$369,2,FALSE)</f>
        <v>18.5</v>
      </c>
    </row>
    <row r="233" spans="1:3" ht="12.75" customHeight="1" x14ac:dyDescent="0.25">
      <c r="A233" s="2" t="s">
        <v>337</v>
      </c>
      <c r="B233" s="2" t="s">
        <v>376</v>
      </c>
      <c r="C233" s="2">
        <f>VLOOKUP(A233,Sheet1!$A$7:$B$369,2,FALSE)</f>
        <v>15.4</v>
      </c>
    </row>
    <row r="234" spans="1:3" ht="12.75" customHeight="1" x14ac:dyDescent="0.25">
      <c r="A234" s="2" t="s">
        <v>42</v>
      </c>
      <c r="B234" s="2" t="s">
        <v>377</v>
      </c>
      <c r="C234" s="2">
        <f>VLOOKUP(A234,Sheet1!$A$7:$B$369,2,FALSE)</f>
        <v>21.1</v>
      </c>
    </row>
    <row r="235" spans="1:3" ht="12.75" customHeight="1" x14ac:dyDescent="0.25">
      <c r="A235" s="2" t="s">
        <v>88</v>
      </c>
      <c r="B235" s="2" t="s">
        <v>373</v>
      </c>
      <c r="C235" s="2">
        <f>VLOOKUP(A235,Sheet1!$A$7:$B$369,2,FALSE)</f>
        <v>18.2</v>
      </c>
    </row>
    <row r="236" spans="1:3" ht="12.75" customHeight="1" x14ac:dyDescent="0.25">
      <c r="A236" s="2" t="s">
        <v>278</v>
      </c>
      <c r="B236" s="2" t="s">
        <v>376</v>
      </c>
      <c r="C236" s="2">
        <f>VLOOKUP(A236,Sheet1!$A$7:$B$369,2,FALSE)</f>
        <v>12.5</v>
      </c>
    </row>
    <row r="237" spans="1:3" ht="12.75" customHeight="1" x14ac:dyDescent="0.25">
      <c r="A237" s="2" t="s">
        <v>71</v>
      </c>
      <c r="B237" s="2" t="s">
        <v>372</v>
      </c>
      <c r="C237" s="2">
        <f>VLOOKUP(A237,Sheet1!$A$7:$B$369,2,FALSE)</f>
        <v>15.8</v>
      </c>
    </row>
    <row r="238" spans="1:3" ht="12.75" customHeight="1" x14ac:dyDescent="0.25">
      <c r="A238" s="2" t="s">
        <v>279</v>
      </c>
      <c r="B238" s="2" t="s">
        <v>374</v>
      </c>
      <c r="C238" s="2">
        <f>VLOOKUP(A238,Sheet1!$A$7:$B$369,2,FALSE)</f>
        <v>14.9</v>
      </c>
    </row>
    <row r="239" spans="1:3" ht="12.75" customHeight="1" x14ac:dyDescent="0.25">
      <c r="A239" s="2" t="s">
        <v>158</v>
      </c>
      <c r="B239" s="2" t="s">
        <v>376</v>
      </c>
      <c r="C239" s="2">
        <f>VLOOKUP(A239,Sheet1!$A$7:$B$369,2,FALSE)</f>
        <v>17.7</v>
      </c>
    </row>
    <row r="240" spans="1:3" ht="12.75" customHeight="1" x14ac:dyDescent="0.25">
      <c r="A240" s="2" t="s">
        <v>244</v>
      </c>
      <c r="B240" s="2" t="s">
        <v>375</v>
      </c>
      <c r="C240" s="2">
        <f>VLOOKUP(A240,Sheet1!$A$7:$B$369,2,FALSE)</f>
        <v>11</v>
      </c>
    </row>
    <row r="241" spans="1:3" ht="12.75" customHeight="1" x14ac:dyDescent="0.25">
      <c r="A241" s="2" t="s">
        <v>133</v>
      </c>
      <c r="B241" s="2" t="s">
        <v>377</v>
      </c>
      <c r="C241" s="2">
        <f>VLOOKUP(A241,Sheet1!$A$7:$B$369,2,FALSE)</f>
        <v>22.1</v>
      </c>
    </row>
    <row r="242" spans="1:3" ht="12.75" customHeight="1" x14ac:dyDescent="0.25">
      <c r="A242" s="2" t="s">
        <v>254</v>
      </c>
      <c r="B242" s="2" t="s">
        <v>376</v>
      </c>
      <c r="C242" s="2">
        <f>VLOOKUP(A242,Sheet1!$A$7:$B$369,2,FALSE)</f>
        <v>14.3</v>
      </c>
    </row>
    <row r="243" spans="1:3" ht="12.75" customHeight="1" x14ac:dyDescent="0.25">
      <c r="A243" s="2" t="s">
        <v>167</v>
      </c>
      <c r="B243" s="2" t="s">
        <v>373</v>
      </c>
      <c r="C243" s="2">
        <f>VLOOKUP(A243,Sheet1!$A$7:$B$369,2,FALSE)</f>
        <v>17.5</v>
      </c>
    </row>
    <row r="244" spans="1:3" ht="12.75" customHeight="1" x14ac:dyDescent="0.25">
      <c r="A244" s="2" t="s">
        <v>100</v>
      </c>
      <c r="B244" s="2" t="s">
        <v>374</v>
      </c>
      <c r="C244" s="2">
        <f>VLOOKUP(A244,Sheet1!$A$7:$B$369,2,FALSE)</f>
        <v>20</v>
      </c>
    </row>
    <row r="245" spans="1:3" ht="12.75" customHeight="1" x14ac:dyDescent="0.25">
      <c r="A245" s="2" t="s">
        <v>310</v>
      </c>
      <c r="B245" s="2" t="s">
        <v>372</v>
      </c>
      <c r="C245" s="2">
        <f>VLOOKUP(A245,Sheet1!$A$7:$B$369,2,FALSE)</f>
        <v>18.2</v>
      </c>
    </row>
    <row r="246" spans="1:3" ht="12.75" customHeight="1" x14ac:dyDescent="0.25">
      <c r="A246" s="2" t="s">
        <v>320</v>
      </c>
      <c r="B246" s="2" t="s">
        <v>373</v>
      </c>
      <c r="C246" s="2">
        <f>VLOOKUP(A246,Sheet1!$A$7:$B$369,2,FALSE)</f>
        <v>17.600000000000001</v>
      </c>
    </row>
    <row r="247" spans="1:3" ht="12.75" customHeight="1" x14ac:dyDescent="0.25">
      <c r="A247" s="2" t="s">
        <v>112</v>
      </c>
      <c r="B247" s="2" t="s">
        <v>373</v>
      </c>
      <c r="C247" s="2">
        <f>VLOOKUP(A247,Sheet1!$A$7:$B$369,2,FALSE)</f>
        <v>14.3</v>
      </c>
    </row>
    <row r="248" spans="1:3" ht="12.75" customHeight="1" x14ac:dyDescent="0.25">
      <c r="A248" s="2" t="s">
        <v>113</v>
      </c>
      <c r="B248" s="2" t="s">
        <v>376</v>
      </c>
      <c r="C248" s="2">
        <f>VLOOKUP(A248,Sheet1!$A$7:$B$369,2,FALSE)</f>
        <v>22</v>
      </c>
    </row>
    <row r="249" spans="1:3" ht="12.75" customHeight="1" x14ac:dyDescent="0.25">
      <c r="A249" s="2" t="s">
        <v>53</v>
      </c>
      <c r="B249" s="2" t="s">
        <v>373</v>
      </c>
      <c r="C249" s="2">
        <f>VLOOKUP(A249,Sheet1!$A$7:$B$369,2,FALSE)</f>
        <v>17.899999999999999</v>
      </c>
    </row>
    <row r="250" spans="1:3" ht="12.75" customHeight="1" x14ac:dyDescent="0.25">
      <c r="A250" s="2" t="s">
        <v>196</v>
      </c>
      <c r="B250" s="2" t="s">
        <v>373</v>
      </c>
      <c r="C250" s="2">
        <f>VLOOKUP(A250,Sheet1!$A$7:$B$369,2,FALSE)</f>
        <v>13</v>
      </c>
    </row>
    <row r="251" spans="1:3" ht="12.75" customHeight="1" x14ac:dyDescent="0.25">
      <c r="A251" s="2" t="s">
        <v>120</v>
      </c>
      <c r="B251" s="2" t="s">
        <v>373</v>
      </c>
      <c r="C251" s="2">
        <f>VLOOKUP(A251,Sheet1!$A$7:$B$369,2,FALSE)</f>
        <v>17.899999999999999</v>
      </c>
    </row>
    <row r="252" spans="1:3" ht="12.75" customHeight="1" x14ac:dyDescent="0.25">
      <c r="A252" s="2" t="s">
        <v>286</v>
      </c>
      <c r="B252" s="2" t="s">
        <v>373</v>
      </c>
      <c r="C252" s="2">
        <f>VLOOKUP(A252,Sheet1!$A$7:$B$369,2,FALSE)</f>
        <v>20</v>
      </c>
    </row>
    <row r="253" spans="1:3" ht="12.75" customHeight="1" x14ac:dyDescent="0.25">
      <c r="A253" s="2" t="s">
        <v>63</v>
      </c>
      <c r="B253" s="2" t="s">
        <v>372</v>
      </c>
      <c r="C253" s="2">
        <f>VLOOKUP(A253,Sheet1!$A$7:$B$369,2,FALSE)</f>
        <v>27.1</v>
      </c>
    </row>
    <row r="254" spans="1:3" ht="12.75" customHeight="1" x14ac:dyDescent="0.25">
      <c r="A254" s="2" t="s">
        <v>338</v>
      </c>
      <c r="B254" s="2" t="s">
        <v>376</v>
      </c>
      <c r="C254" s="2">
        <f>VLOOKUP(A254,Sheet1!$A$7:$B$369,2,FALSE)</f>
        <v>15.5</v>
      </c>
    </row>
    <row r="255" spans="1:3" ht="12.75" customHeight="1" x14ac:dyDescent="0.25">
      <c r="A255" s="2" t="s">
        <v>143</v>
      </c>
      <c r="B255" s="2" t="s">
        <v>374</v>
      </c>
      <c r="C255" s="2">
        <f>VLOOKUP(A255,Sheet1!$A$7:$B$369,2,FALSE)</f>
        <v>15.8</v>
      </c>
    </row>
    <row r="256" spans="1:3" ht="12.75" customHeight="1" x14ac:dyDescent="0.25">
      <c r="A256" s="2" t="s">
        <v>20</v>
      </c>
      <c r="B256" s="2" t="s">
        <v>377</v>
      </c>
      <c r="C256" s="2">
        <f>VLOOKUP(A256,Sheet1!$A$7:$B$369,2,FALSE)</f>
        <v>15.7</v>
      </c>
    </row>
    <row r="257" spans="1:3" ht="12.75" customHeight="1" x14ac:dyDescent="0.25">
      <c r="A257" s="2" t="s">
        <v>250</v>
      </c>
      <c r="B257" s="2" t="s">
        <v>372</v>
      </c>
      <c r="C257" s="2">
        <f>VLOOKUP(A257,Sheet1!$A$7:$B$369,2,FALSE)</f>
        <v>14</v>
      </c>
    </row>
    <row r="258" spans="1:3" ht="12.75" customHeight="1" x14ac:dyDescent="0.25">
      <c r="A258" s="2" t="s">
        <v>161</v>
      </c>
      <c r="B258" s="2" t="s">
        <v>372</v>
      </c>
      <c r="C258" s="2">
        <f>VLOOKUP(A258,Sheet1!$A$7:$B$369,2,FALSE)</f>
        <v>15.3</v>
      </c>
    </row>
    <row r="259" spans="1:3" ht="12.75" customHeight="1" x14ac:dyDescent="0.25">
      <c r="A259" s="2" t="s">
        <v>234</v>
      </c>
      <c r="B259" s="2" t="s">
        <v>377</v>
      </c>
      <c r="C259" s="2">
        <f>VLOOKUP(A259,Sheet1!$A$7:$B$369,2,FALSE)</f>
        <v>24.3</v>
      </c>
    </row>
    <row r="260" spans="1:3" ht="12.75" customHeight="1" x14ac:dyDescent="0.25">
      <c r="A260" s="2" t="s">
        <v>295</v>
      </c>
      <c r="B260" s="2" t="s">
        <v>377</v>
      </c>
      <c r="C260" s="2">
        <f>VLOOKUP(A260,Sheet1!$A$7:$B$369,2,FALSE)</f>
        <v>18.5</v>
      </c>
    </row>
    <row r="261" spans="1:3" ht="12.75" customHeight="1" x14ac:dyDescent="0.25">
      <c r="A261" s="2" t="s">
        <v>185</v>
      </c>
      <c r="B261" s="2" t="s">
        <v>374</v>
      </c>
      <c r="C261" s="2">
        <f>VLOOKUP(A261,Sheet1!$A$7:$B$369,2,FALSE)</f>
        <v>14.7</v>
      </c>
    </row>
    <row r="262" spans="1:3" ht="12.75" customHeight="1" x14ac:dyDescent="0.25">
      <c r="A262" s="2" t="s">
        <v>201</v>
      </c>
      <c r="B262" s="2" t="s">
        <v>376</v>
      </c>
      <c r="C262" s="2">
        <f>VLOOKUP(A262,Sheet1!$A$7:$B$369,2,FALSE)</f>
        <v>16.3</v>
      </c>
    </row>
    <row r="263" spans="1:3" ht="12.75" customHeight="1" x14ac:dyDescent="0.25">
      <c r="A263" s="2" t="s">
        <v>41</v>
      </c>
      <c r="B263" s="2" t="s">
        <v>377</v>
      </c>
      <c r="C263" s="2">
        <f>VLOOKUP(A263,Sheet1!$A$7:$B$369,2,FALSE)</f>
        <v>20</v>
      </c>
    </row>
    <row r="264" spans="1:3" ht="12.75" customHeight="1" x14ac:dyDescent="0.25">
      <c r="A264" s="2" t="s">
        <v>144</v>
      </c>
      <c r="B264" s="2" t="s">
        <v>374</v>
      </c>
      <c r="C264" s="2">
        <f>VLOOKUP(A264,Sheet1!$A$7:$B$369,2,FALSE)</f>
        <v>25.5</v>
      </c>
    </row>
    <row r="265" spans="1:3" ht="12.75" customHeight="1" x14ac:dyDescent="0.25">
      <c r="A265" s="2" t="s">
        <v>145</v>
      </c>
      <c r="B265" s="2" t="s">
        <v>376</v>
      </c>
      <c r="C265" s="2">
        <f>VLOOKUP(A265,Sheet1!$A$7:$B$369,2,FALSE)</f>
        <v>20</v>
      </c>
    </row>
    <row r="266" spans="1:3" ht="12.75" customHeight="1" x14ac:dyDescent="0.25">
      <c r="A266" s="2" t="s">
        <v>186</v>
      </c>
      <c r="B266" s="2" t="s">
        <v>375</v>
      </c>
      <c r="C266" s="2">
        <f>VLOOKUP(A266,Sheet1!$A$7:$B$369,2,FALSE)</f>
        <v>15.8</v>
      </c>
    </row>
    <row r="267" spans="1:3" ht="12.75" customHeight="1" x14ac:dyDescent="0.25">
      <c r="A267" s="2" t="s">
        <v>35</v>
      </c>
      <c r="B267" s="2" t="s">
        <v>377</v>
      </c>
      <c r="C267" s="2">
        <f>VLOOKUP(A267,Sheet1!$A$7:$B$369,2,FALSE)</f>
        <v>22.5</v>
      </c>
    </row>
    <row r="268" spans="1:3" ht="12.75" customHeight="1" x14ac:dyDescent="0.25">
      <c r="A268" s="2" t="s">
        <v>25</v>
      </c>
      <c r="B268" s="2" t="s">
        <v>372</v>
      </c>
      <c r="C268" s="2">
        <f>VLOOKUP(A268,Sheet1!$A$7:$B$369,2,FALSE)</f>
        <v>17.2</v>
      </c>
    </row>
    <row r="269" spans="1:3" ht="12.75" customHeight="1" x14ac:dyDescent="0.25">
      <c r="A269" s="2" t="s">
        <v>138</v>
      </c>
      <c r="B269" s="2" t="s">
        <v>372</v>
      </c>
      <c r="C269" s="2">
        <f>VLOOKUP(A269,Sheet1!$A$7:$B$369,2,FALSE)</f>
        <v>17.7</v>
      </c>
    </row>
    <row r="270" spans="1:3" ht="12.75" customHeight="1" x14ac:dyDescent="0.25">
      <c r="A270" s="2" t="s">
        <v>150</v>
      </c>
      <c r="B270" s="2" t="s">
        <v>373</v>
      </c>
      <c r="C270" s="2">
        <f>VLOOKUP(A270,Sheet1!$A$7:$B$369,2,FALSE)</f>
        <v>19.5</v>
      </c>
    </row>
    <row r="271" spans="1:3" ht="12.75" customHeight="1" x14ac:dyDescent="0.25">
      <c r="A271" s="2" t="s">
        <v>334</v>
      </c>
      <c r="B271" s="2" t="s">
        <v>376</v>
      </c>
      <c r="C271" s="2">
        <f>VLOOKUP(A271,Sheet1!$A$7:$B$369,2,FALSE)</f>
        <v>14</v>
      </c>
    </row>
    <row r="272" spans="1:3" ht="12.75" customHeight="1" x14ac:dyDescent="0.25">
      <c r="A272" s="2" t="s">
        <v>202</v>
      </c>
      <c r="B272" s="2" t="s">
        <v>373</v>
      </c>
      <c r="C272" s="2">
        <f>VLOOKUP(A272,Sheet1!$A$7:$B$369,2,FALSE)</f>
        <v>14.3</v>
      </c>
    </row>
    <row r="273" spans="1:3" ht="12.75" customHeight="1" x14ac:dyDescent="0.25">
      <c r="A273" s="2" t="s">
        <v>21</v>
      </c>
      <c r="B273" s="2" t="s">
        <v>377</v>
      </c>
      <c r="C273" s="2">
        <f>VLOOKUP(A273,Sheet1!$A$7:$B$369,2,FALSE)</f>
        <v>15.7</v>
      </c>
    </row>
    <row r="274" spans="1:3" ht="12.75" customHeight="1" x14ac:dyDescent="0.25">
      <c r="A274" s="2" t="s">
        <v>296</v>
      </c>
      <c r="B274" s="2" t="s">
        <v>375</v>
      </c>
      <c r="C274" s="2">
        <f>VLOOKUP(A274,Sheet1!$A$7:$B$369,2,FALSE)</f>
        <v>14.3</v>
      </c>
    </row>
    <row r="275" spans="1:3" ht="12.75" customHeight="1" x14ac:dyDescent="0.25">
      <c r="A275" s="2" t="s">
        <v>235</v>
      </c>
      <c r="B275" s="2" t="s">
        <v>377</v>
      </c>
      <c r="C275" s="2">
        <f>VLOOKUP(A275,Sheet1!$A$7:$B$369,2,FALSE)</f>
        <v>16.399999999999999</v>
      </c>
    </row>
    <row r="276" spans="1:3" ht="12.75" customHeight="1" x14ac:dyDescent="0.25">
      <c r="A276" s="2" t="s">
        <v>280</v>
      </c>
      <c r="B276" s="2" t="s">
        <v>374</v>
      </c>
      <c r="C276" s="2">
        <f>VLOOKUP(A276,Sheet1!$A$7:$B$369,2,FALSE)</f>
        <v>13.3</v>
      </c>
    </row>
    <row r="277" spans="1:3" ht="12.75" customHeight="1" x14ac:dyDescent="0.25">
      <c r="A277" s="2" t="s">
        <v>315</v>
      </c>
      <c r="B277" s="2" t="s">
        <v>375</v>
      </c>
      <c r="C277" s="2">
        <f>VLOOKUP(A277,Sheet1!$A$7:$B$369,2,FALSE)</f>
        <v>16.3</v>
      </c>
    </row>
    <row r="278" spans="1:3" ht="12.75" customHeight="1" x14ac:dyDescent="0.25">
      <c r="A278" s="2" t="s">
        <v>36</v>
      </c>
      <c r="B278" s="2" t="s">
        <v>377</v>
      </c>
      <c r="C278" s="2">
        <f>VLOOKUP(A278,Sheet1!$A$7:$B$369,2,FALSE)</f>
        <v>22.8</v>
      </c>
    </row>
    <row r="279" spans="1:3" ht="12.75" customHeight="1" x14ac:dyDescent="0.25">
      <c r="A279" s="2" t="s">
        <v>146</v>
      </c>
      <c r="B279" s="2" t="s">
        <v>375</v>
      </c>
      <c r="C279" s="2">
        <f>VLOOKUP(A279,Sheet1!$A$7:$B$369,2,FALSE)</f>
        <v>17.5</v>
      </c>
    </row>
    <row r="280" spans="1:3" ht="12.75" customHeight="1" x14ac:dyDescent="0.25">
      <c r="A280" s="2" t="s">
        <v>297</v>
      </c>
      <c r="B280" s="2" t="s">
        <v>376</v>
      </c>
      <c r="C280" s="2">
        <f>VLOOKUP(A280,Sheet1!$A$7:$B$369,2,FALSE)</f>
        <v>18.2</v>
      </c>
    </row>
    <row r="281" spans="1:3" ht="12.75" customHeight="1" x14ac:dyDescent="0.25">
      <c r="A281" s="2" t="s">
        <v>339</v>
      </c>
      <c r="B281" s="2" t="s">
        <v>374</v>
      </c>
      <c r="C281" s="2">
        <f>VLOOKUP(A281,Sheet1!$A$7:$B$369,2,FALSE)</f>
        <v>18.399999999999999</v>
      </c>
    </row>
    <row r="282" spans="1:3" ht="12.75" customHeight="1" x14ac:dyDescent="0.25">
      <c r="A282" s="2" t="s">
        <v>321</v>
      </c>
      <c r="B282" s="2" t="s">
        <v>373</v>
      </c>
      <c r="C282" s="2">
        <f>VLOOKUP(A282,Sheet1!$A$7:$B$369,2,FALSE)</f>
        <v>15.8</v>
      </c>
    </row>
    <row r="283" spans="1:3" ht="12.75" customHeight="1" x14ac:dyDescent="0.25">
      <c r="A283" s="2" t="s">
        <v>137</v>
      </c>
      <c r="B283" s="2" t="s">
        <v>375</v>
      </c>
      <c r="C283" s="2">
        <f>VLOOKUP(A283,Sheet1!$A$7:$B$369,2,FALSE)</f>
        <v>18.100000000000001</v>
      </c>
    </row>
    <row r="284" spans="1:3" ht="12.75" customHeight="1" x14ac:dyDescent="0.25">
      <c r="A284" s="2" t="s">
        <v>178</v>
      </c>
      <c r="B284" s="2" t="s">
        <v>376</v>
      </c>
      <c r="C284" s="2">
        <f>VLOOKUP(A284,Sheet1!$A$7:$B$369,2,FALSE)</f>
        <v>12.1</v>
      </c>
    </row>
    <row r="285" spans="1:3" ht="12.75" customHeight="1" x14ac:dyDescent="0.25">
      <c r="A285" s="2" t="s">
        <v>270</v>
      </c>
      <c r="B285" s="2" t="s">
        <v>376</v>
      </c>
      <c r="C285" s="2">
        <f>VLOOKUP(A285,Sheet1!$A$7:$B$369,2,FALSE)</f>
        <v>13.2</v>
      </c>
    </row>
    <row r="286" spans="1:3" ht="12.75" customHeight="1" x14ac:dyDescent="0.25">
      <c r="A286" s="2" t="s">
        <v>335</v>
      </c>
      <c r="B286" s="2" t="s">
        <v>376</v>
      </c>
      <c r="C286" s="2">
        <f>VLOOKUP(A286,Sheet1!$A$7:$B$369,2,FALSE)</f>
        <v>20</v>
      </c>
    </row>
    <row r="287" spans="1:3" ht="12.75" customHeight="1" x14ac:dyDescent="0.25">
      <c r="A287" s="2" t="s">
        <v>281</v>
      </c>
      <c r="B287" s="2" t="s">
        <v>375</v>
      </c>
      <c r="C287" s="2">
        <f>VLOOKUP(A287,Sheet1!$A$7:$B$369,2,FALSE)</f>
        <v>15.7</v>
      </c>
    </row>
    <row r="288" spans="1:3" ht="12.75" customHeight="1" x14ac:dyDescent="0.25">
      <c r="A288" s="2" t="s">
        <v>187</v>
      </c>
      <c r="B288" s="2" t="s">
        <v>377</v>
      </c>
      <c r="C288" s="2">
        <f>VLOOKUP(A288,Sheet1!$A$7:$B$369,2,FALSE)</f>
        <v>12</v>
      </c>
    </row>
    <row r="289" spans="1:3" ht="12.75" customHeight="1" x14ac:dyDescent="0.25">
      <c r="A289" s="2" t="s">
        <v>162</v>
      </c>
      <c r="B289" s="2" t="s">
        <v>375</v>
      </c>
      <c r="C289" s="2">
        <f>VLOOKUP(A289,Sheet1!$A$7:$B$369,2,FALSE)</f>
        <v>14.5</v>
      </c>
    </row>
    <row r="290" spans="1:3" ht="12.75" customHeight="1" x14ac:dyDescent="0.25">
      <c r="A290" s="2" t="s">
        <v>282</v>
      </c>
      <c r="B290" s="2" t="s">
        <v>376</v>
      </c>
      <c r="C290" s="2">
        <f>VLOOKUP(A290,Sheet1!$A$7:$B$369,2,FALSE)</f>
        <v>12.8</v>
      </c>
    </row>
    <row r="291" spans="1:3" ht="12.75" customHeight="1" x14ac:dyDescent="0.25">
      <c r="A291" s="2" t="s">
        <v>312</v>
      </c>
      <c r="B291" s="2" t="s">
        <v>375</v>
      </c>
      <c r="C291" s="2">
        <f>VLOOKUP(A291,Sheet1!$A$7:$B$369,2,FALSE)</f>
        <v>17.100000000000001</v>
      </c>
    </row>
    <row r="292" spans="1:3" ht="12.75" customHeight="1" x14ac:dyDescent="0.25">
      <c r="A292" s="2" t="s">
        <v>322</v>
      </c>
      <c r="B292" s="2" t="s">
        <v>373</v>
      </c>
      <c r="C292" s="2">
        <f>VLOOKUP(A292,Sheet1!$A$7:$B$369,2,FALSE)</f>
        <v>8.6</v>
      </c>
    </row>
    <row r="293" spans="1:3" ht="12.75" customHeight="1" x14ac:dyDescent="0.25">
      <c r="A293" s="2" t="s">
        <v>236</v>
      </c>
      <c r="B293" s="2" t="s">
        <v>377</v>
      </c>
      <c r="C293" s="2">
        <f>VLOOKUP(A293,Sheet1!$A$7:$B$369,2,FALSE)</f>
        <v>7.8</v>
      </c>
    </row>
    <row r="294" spans="1:3" ht="12.75" customHeight="1" x14ac:dyDescent="0.25">
      <c r="A294" s="2" t="s">
        <v>37</v>
      </c>
      <c r="B294" s="2" t="s">
        <v>377</v>
      </c>
      <c r="C294" s="2">
        <f>VLOOKUP(A294,Sheet1!$A$7:$B$369,2,FALSE)</f>
        <v>23.9</v>
      </c>
    </row>
    <row r="295" spans="1:3" ht="12.75" customHeight="1" x14ac:dyDescent="0.25">
      <c r="A295" s="2" t="s">
        <v>283</v>
      </c>
      <c r="B295" s="2" t="s">
        <v>374</v>
      </c>
      <c r="C295" s="2">
        <f>VLOOKUP(A295,Sheet1!$A$7:$B$369,2,FALSE)</f>
        <v>14.7</v>
      </c>
    </row>
    <row r="296" spans="1:3" ht="12.75" customHeight="1" x14ac:dyDescent="0.25">
      <c r="A296" s="2" t="s">
        <v>179</v>
      </c>
      <c r="B296" s="2" t="s">
        <v>373</v>
      </c>
      <c r="C296" s="2">
        <f>VLOOKUP(A296,Sheet1!$A$7:$B$369,2,FALSE)</f>
        <v>13</v>
      </c>
    </row>
    <row r="297" spans="1:3" ht="12.75" customHeight="1" x14ac:dyDescent="0.25">
      <c r="A297" s="2" t="s">
        <v>287</v>
      </c>
      <c r="B297" s="2" t="s">
        <v>376</v>
      </c>
      <c r="C297" s="2">
        <f>VLOOKUP(A297,Sheet1!$A$7:$B$369,2,FALSE)</f>
        <v>17.600000000000001</v>
      </c>
    </row>
    <row r="298" spans="1:3" ht="12.75" customHeight="1" x14ac:dyDescent="0.25">
      <c r="A298" s="2" t="s">
        <v>76</v>
      </c>
      <c r="B298" s="2" t="s">
        <v>374</v>
      </c>
      <c r="C298" s="2">
        <f>VLOOKUP(A298,Sheet1!$A$7:$B$369,2,FALSE)</f>
        <v>15.2</v>
      </c>
    </row>
    <row r="299" spans="1:3" ht="12.75" customHeight="1" x14ac:dyDescent="0.25">
      <c r="A299" s="2" t="s">
        <v>134</v>
      </c>
      <c r="B299" s="2" t="s">
        <v>377</v>
      </c>
      <c r="C299" s="2">
        <f>VLOOKUP(A299,Sheet1!$A$7:$B$369,2,FALSE)</f>
        <v>12.8</v>
      </c>
    </row>
    <row r="300" spans="1:3" ht="12.75" customHeight="1" x14ac:dyDescent="0.25">
      <c r="A300" s="2" t="s">
        <v>237</v>
      </c>
      <c r="B300" s="2" t="s">
        <v>377</v>
      </c>
      <c r="C300" s="2">
        <f>VLOOKUP(A300,Sheet1!$A$7:$B$369,2,FALSE)</f>
        <v>15.2</v>
      </c>
    </row>
    <row r="301" spans="1:3" ht="12.75" customHeight="1" x14ac:dyDescent="0.25">
      <c r="A301" s="2" t="s">
        <v>238</v>
      </c>
      <c r="B301" s="2" t="s">
        <v>377</v>
      </c>
      <c r="C301" s="2">
        <f>VLOOKUP(A301,Sheet1!$A$7:$B$369,2,FALSE)</f>
        <v>16</v>
      </c>
    </row>
    <row r="302" spans="1:3" ht="12.75" customHeight="1" x14ac:dyDescent="0.25">
      <c r="A302" s="2" t="s">
        <v>45</v>
      </c>
      <c r="B302" s="2" t="s">
        <v>375</v>
      </c>
      <c r="C302" s="2">
        <f>VLOOKUP(A302,Sheet1!$A$7:$B$369,2,FALSE)</f>
        <v>21.6</v>
      </c>
    </row>
    <row r="303" spans="1:3" ht="12.75" customHeight="1" x14ac:dyDescent="0.25">
      <c r="A303" s="2" t="s">
        <v>151</v>
      </c>
      <c r="B303" s="2" t="s">
        <v>374</v>
      </c>
      <c r="C303" s="2">
        <f>VLOOKUP(A303,Sheet1!$A$7:$B$369,2,FALSE)</f>
        <v>19</v>
      </c>
    </row>
    <row r="304" spans="1:3" ht="12.75" customHeight="1" x14ac:dyDescent="0.25">
      <c r="A304" s="2" t="s">
        <v>188</v>
      </c>
      <c r="B304" s="2" t="s">
        <v>377</v>
      </c>
      <c r="C304" s="2">
        <f>VLOOKUP(A304,Sheet1!$A$7:$B$369,2,FALSE)</f>
        <v>11.1</v>
      </c>
    </row>
    <row r="305" spans="1:3" ht="12.75" customHeight="1" x14ac:dyDescent="0.25">
      <c r="A305" s="2" t="s">
        <v>203</v>
      </c>
      <c r="B305" s="2" t="s">
        <v>374</v>
      </c>
      <c r="C305" s="2">
        <f>VLOOKUP(A305,Sheet1!$A$7:$B$369,2,FALSE)</f>
        <v>11.3</v>
      </c>
    </row>
    <row r="306" spans="1:3" ht="12.75" customHeight="1" x14ac:dyDescent="0.25">
      <c r="A306" s="2" t="s">
        <v>298</v>
      </c>
      <c r="B306" s="2" t="s">
        <v>376</v>
      </c>
      <c r="C306" s="2">
        <f>VLOOKUP(A306,Sheet1!$A$7:$B$369,2,FALSE)</f>
        <v>14.8</v>
      </c>
    </row>
    <row r="307" spans="1:3" ht="12.75" customHeight="1" x14ac:dyDescent="0.25">
      <c r="A307" s="2" t="s">
        <v>260</v>
      </c>
      <c r="B307" s="2" t="s">
        <v>373</v>
      </c>
      <c r="C307" s="2">
        <f>VLOOKUP(A307,Sheet1!$A$7:$B$369,2,FALSE)</f>
        <v>14</v>
      </c>
    </row>
    <row r="308" spans="1:3" ht="12.75" customHeight="1" x14ac:dyDescent="0.25">
      <c r="A308" s="2" t="s">
        <v>121</v>
      </c>
      <c r="B308" s="2" t="s">
        <v>374</v>
      </c>
      <c r="C308" s="2">
        <f>VLOOKUP(A308,Sheet1!$A$7:$B$369,2,FALSE)</f>
        <v>18.399999999999999</v>
      </c>
    </row>
    <row r="309" spans="1:3" ht="12.75" customHeight="1" x14ac:dyDescent="0.25">
      <c r="A309" s="2" t="s">
        <v>189</v>
      </c>
      <c r="B309" s="2" t="s">
        <v>375</v>
      </c>
      <c r="C309" s="2">
        <f>VLOOKUP(A309,Sheet1!$A$7:$B$369,2,FALSE)</f>
        <v>16.7</v>
      </c>
    </row>
    <row r="310" spans="1:3" ht="12.75" customHeight="1" x14ac:dyDescent="0.25">
      <c r="A310" s="2" t="s">
        <v>242</v>
      </c>
      <c r="B310" s="2" t="s">
        <v>374</v>
      </c>
      <c r="C310" s="2">
        <f>VLOOKUP(A310,Sheet1!$A$7:$B$369,2,FALSE)</f>
        <v>15.6</v>
      </c>
    </row>
    <row r="311" spans="1:3" ht="12.75" customHeight="1" x14ac:dyDescent="0.25">
      <c r="A311" s="2" t="s">
        <v>323</v>
      </c>
      <c r="B311" s="2" t="s">
        <v>373</v>
      </c>
      <c r="C311" s="2">
        <f>VLOOKUP(A311,Sheet1!$A$7:$B$369,2,FALSE)</f>
        <v>13</v>
      </c>
    </row>
    <row r="312" spans="1:3" ht="12.75" customHeight="1" x14ac:dyDescent="0.25">
      <c r="A312" s="2" t="s">
        <v>328</v>
      </c>
      <c r="B312" s="2" t="s">
        <v>373</v>
      </c>
      <c r="C312" s="2">
        <f>VLOOKUP(A312,Sheet1!$A$7:$B$369,2,FALSE)</f>
        <v>15</v>
      </c>
    </row>
    <row r="313" spans="1:3" ht="12.75" customHeight="1" x14ac:dyDescent="0.25">
      <c r="A313" s="2" t="s">
        <v>64</v>
      </c>
      <c r="B313" s="2" t="s">
        <v>376</v>
      </c>
      <c r="C313" s="2">
        <f>VLOOKUP(A313,Sheet1!$A$7:$B$369,2,FALSE)</f>
        <v>18.399999999999999</v>
      </c>
    </row>
    <row r="314" spans="1:3" ht="12.75" customHeight="1" x14ac:dyDescent="0.25">
      <c r="A314" s="2" t="s">
        <v>114</v>
      </c>
      <c r="B314" s="2" t="s">
        <v>373</v>
      </c>
      <c r="C314" s="2">
        <f>VLOOKUP(A314,Sheet1!$A$7:$B$369,2,FALSE)</f>
        <v>16.2</v>
      </c>
    </row>
    <row r="315" spans="1:3" ht="12.75" customHeight="1" x14ac:dyDescent="0.25">
      <c r="A315" s="2" t="s">
        <v>288</v>
      </c>
      <c r="B315" s="2" t="s">
        <v>373</v>
      </c>
      <c r="C315" s="2">
        <f>VLOOKUP(A315,Sheet1!$A$7:$B$369,2,FALSE)</f>
        <v>17.600000000000001</v>
      </c>
    </row>
    <row r="316" spans="1:3" ht="12.75" customHeight="1" x14ac:dyDescent="0.25">
      <c r="A316" s="2" t="s">
        <v>340</v>
      </c>
      <c r="B316" s="2" t="s">
        <v>373</v>
      </c>
      <c r="C316" s="2">
        <f>VLOOKUP(A316,Sheet1!$A$7:$B$369,2,FALSE)</f>
        <v>13.3</v>
      </c>
    </row>
    <row r="317" spans="1:3" ht="12.75" customHeight="1" x14ac:dyDescent="0.25">
      <c r="A317" s="2" t="s">
        <v>239</v>
      </c>
      <c r="B317" s="2" t="s">
        <v>377</v>
      </c>
      <c r="C317" s="2">
        <f>VLOOKUP(A317,Sheet1!$A$7:$B$369,2,FALSE)</f>
        <v>11.4</v>
      </c>
    </row>
    <row r="318" spans="1:3" ht="12.75" customHeight="1" x14ac:dyDescent="0.25">
      <c r="A318" s="2" t="s">
        <v>329</v>
      </c>
      <c r="B318" s="2" t="s">
        <v>375</v>
      </c>
      <c r="C318" s="2">
        <f>VLOOKUP(A318,Sheet1!$A$7:$B$369,2,FALSE)</f>
        <v>16.100000000000001</v>
      </c>
    </row>
    <row r="319" spans="1:3" ht="12.75" customHeight="1" x14ac:dyDescent="0.25">
      <c r="A319" s="2" t="s">
        <v>38</v>
      </c>
      <c r="B319" s="2" t="s">
        <v>377</v>
      </c>
      <c r="C319" s="2">
        <f>VLOOKUP(A319,Sheet1!$A$7:$B$369,2,FALSE)</f>
        <v>20.399999999999999</v>
      </c>
    </row>
    <row r="320" spans="1:3" ht="12.75" customHeight="1" x14ac:dyDescent="0.25">
      <c r="A320" s="2" t="s">
        <v>343</v>
      </c>
      <c r="B320" s="2" t="s">
        <v>376</v>
      </c>
      <c r="C320" s="2">
        <f>VLOOKUP(A320,Sheet1!$A$7:$B$369,2,FALSE)</f>
        <v>17.3</v>
      </c>
    </row>
    <row r="321" spans="1:4" ht="12.75" customHeight="1" x14ac:dyDescent="0.25">
      <c r="A321" s="2" t="s">
        <v>271</v>
      </c>
      <c r="B321" s="2" t="s">
        <v>376</v>
      </c>
      <c r="C321" s="2">
        <f>VLOOKUP(A321,Sheet1!$A$7:$B$369,2,FALSE)</f>
        <v>17.2</v>
      </c>
    </row>
    <row r="322" spans="1:4" ht="12.75" customHeight="1" x14ac:dyDescent="0.25">
      <c r="A322" s="2" t="s">
        <v>245</v>
      </c>
      <c r="B322" s="2" t="s">
        <v>375</v>
      </c>
      <c r="C322" s="2">
        <f>VLOOKUP(A322,Sheet1!$A$7:$B$369,2,FALSE)</f>
        <v>17.100000000000001</v>
      </c>
    </row>
    <row r="323" spans="1:4" ht="12.75" customHeight="1" x14ac:dyDescent="0.25">
      <c r="A323" s="2" t="s">
        <v>43</v>
      </c>
      <c r="B323" s="2" t="s">
        <v>372</v>
      </c>
      <c r="C323" s="2">
        <f>VLOOKUP(A323,Sheet1!$A$7:$B$369,2,FALSE)</f>
        <v>21.7</v>
      </c>
    </row>
    <row r="324" spans="1:4" ht="12.75" customHeight="1" x14ac:dyDescent="0.25">
      <c r="A324" s="2" t="s">
        <v>299</v>
      </c>
      <c r="B324" s="2" t="s">
        <v>377</v>
      </c>
      <c r="C324" s="2">
        <f>VLOOKUP(A324,Sheet1!$A$7:$B$369,2,FALSE)</f>
        <v>10.7</v>
      </c>
    </row>
    <row r="325" spans="1:4" ht="12.75" customHeight="1" x14ac:dyDescent="0.25">
      <c r="A325" s="2" t="s">
        <v>246</v>
      </c>
      <c r="B325" s="2" t="s">
        <v>372</v>
      </c>
      <c r="C325" s="2">
        <f>VLOOKUP(A325,Sheet1!$A$7:$B$369,2,FALSE)</f>
        <v>18.2</v>
      </c>
    </row>
    <row r="326" spans="1:4" ht="12.75" customHeight="1" x14ac:dyDescent="0.25">
      <c r="A326" s="2" t="s">
        <v>135</v>
      </c>
      <c r="B326" s="2" t="s">
        <v>377</v>
      </c>
      <c r="C326" s="2">
        <f>VLOOKUP(A326,Sheet1!$A$7:$B$369,2,FALSE)</f>
        <v>14</v>
      </c>
    </row>
    <row r="327" spans="1:4" ht="12.75" customHeight="1" x14ac:dyDescent="0.25">
      <c r="A327" s="2" t="s">
        <v>155</v>
      </c>
      <c r="B327" s="2" t="s">
        <v>375</v>
      </c>
      <c r="C327" s="2">
        <f>VLOOKUP(A327,Sheet1!$A$7:$B$369,2,FALSE)</f>
        <v>15.2</v>
      </c>
    </row>
    <row r="328" spans="1:4" ht="12.75" customHeight="1" x14ac:dyDescent="0.25">
      <c r="A328" s="2" t="s">
        <v>306</v>
      </c>
      <c r="B328" s="2" t="s">
        <v>372</v>
      </c>
      <c r="C328" s="2">
        <f>VLOOKUP(A328,Sheet1!$A$7:$B$369,2,FALSE)</f>
        <v>18.600000000000001</v>
      </c>
    </row>
    <row r="329" spans="1:4" ht="12.75" customHeight="1" x14ac:dyDescent="0.25">
      <c r="A329" s="2" t="s">
        <v>156</v>
      </c>
      <c r="B329" s="2" t="s">
        <v>373</v>
      </c>
      <c r="C329" s="2">
        <f>VLOOKUP(A329,Sheet1!$A$7:$B$369,2,FALSE)</f>
        <v>18.2</v>
      </c>
    </row>
    <row r="330" spans="1:4" ht="12.75" customHeight="1" x14ac:dyDescent="0.25">
      <c r="A330" s="2" t="s">
        <v>255</v>
      </c>
      <c r="B330" s="2" t="s">
        <v>374</v>
      </c>
      <c r="C330" s="2">
        <f>VLOOKUP(A330,Sheet1!$A$7:$B$369,2,FALSE)</f>
        <v>13.8</v>
      </c>
    </row>
    <row r="331" spans="1:4" ht="12.75" customHeight="1" x14ac:dyDescent="0.25">
      <c r="A331" s="2" t="s">
        <v>65</v>
      </c>
      <c r="B331" s="2" t="s">
        <v>374</v>
      </c>
      <c r="C331" s="2">
        <f>VLOOKUP(A331,Sheet1!$A$7:$B$369,2,FALSE)</f>
        <v>23.9</v>
      </c>
    </row>
    <row r="332" spans="1:4" ht="12.75" customHeight="1" x14ac:dyDescent="0.25">
      <c r="A332" s="2" t="s">
        <v>157</v>
      </c>
      <c r="B332" s="2" t="s">
        <v>374</v>
      </c>
      <c r="C332" s="2">
        <f>VLOOKUP(A332,Sheet1!$A$7:$B$369,2,FALSE)</f>
        <v>18.2</v>
      </c>
    </row>
    <row r="333" spans="1:4" ht="12.75" customHeight="1" x14ac:dyDescent="0.25">
      <c r="A333" s="2" t="s">
        <v>81</v>
      </c>
      <c r="B333" s="2" t="s">
        <v>375</v>
      </c>
      <c r="C333" s="2">
        <f>VLOOKUP(A333,Sheet1!$A$7:$B$369,2,FALSE)</f>
        <v>19.399999999999999</v>
      </c>
    </row>
    <row r="334" spans="1:4" ht="12.75" customHeight="1" x14ac:dyDescent="0.25">
      <c r="C334" s="2" t="s">
        <v>412</v>
      </c>
    </row>
    <row r="335" spans="1:4" ht="12.75" customHeight="1" x14ac:dyDescent="0.25">
      <c r="A335" s="2">
        <v>1</v>
      </c>
      <c r="D335" s="2">
        <f>VLOOKUP(G10,D1:E114,2,FALSE)</f>
        <v>14.6</v>
      </c>
    </row>
    <row r="336" spans="1:4" ht="12.75" customHeight="1" x14ac:dyDescent="0.25">
      <c r="A336" s="2">
        <v>2</v>
      </c>
      <c r="B336" s="2" t="s">
        <v>406</v>
      </c>
      <c r="C336" s="2">
        <f>(SUMIF($B10:$B333,"R80",C10:C333))/(COUNTIF($B10:$B333,"R80"))</f>
        <v>15.831481481481481</v>
      </c>
      <c r="D336" s="2">
        <f>D$335</f>
        <v>14.6</v>
      </c>
    </row>
    <row r="337" spans="1:4" ht="12.75" customHeight="1" x14ac:dyDescent="0.25">
      <c r="A337" s="2">
        <v>3</v>
      </c>
      <c r="B337" s="2" t="s">
        <v>407</v>
      </c>
      <c r="C337" s="2">
        <f>(SUMIF($B10:$B333,"R50",C10:C333))/(COUNTIF($B10:$B333,"R50"))</f>
        <v>16.352083333333329</v>
      </c>
      <c r="D337" s="2">
        <f t="shared" ref="D337:D341" si="0">D$335</f>
        <v>14.6</v>
      </c>
    </row>
    <row r="338" spans="1:4" ht="12.75" customHeight="1" x14ac:dyDescent="0.25">
      <c r="A338" s="2">
        <v>4</v>
      </c>
      <c r="B338" s="2" t="s">
        <v>408</v>
      </c>
      <c r="C338" s="2">
        <f>(SUMIF($B10:$B333,"SR",C10:C333))/(COUNTIF($B10:$B333,"SR"))</f>
        <v>16.818181818181817</v>
      </c>
      <c r="D338" s="2">
        <f t="shared" si="0"/>
        <v>14.6</v>
      </c>
    </row>
    <row r="339" spans="1:4" ht="12.75" customHeight="1" x14ac:dyDescent="0.25">
      <c r="A339" s="2">
        <v>5</v>
      </c>
      <c r="B339" s="2" t="s">
        <v>409</v>
      </c>
      <c r="C339" s="2">
        <f>(SUMIF($B10:$B333,"OU",C10:C333))/(COUNTIF($B10:$B333,"OU"))</f>
        <v>16.794827586206896</v>
      </c>
      <c r="D339" s="2">
        <f t="shared" si="0"/>
        <v>14.6</v>
      </c>
    </row>
    <row r="340" spans="1:4" ht="12.75" customHeight="1" x14ac:dyDescent="0.25">
      <c r="A340" s="2">
        <v>6</v>
      </c>
      <c r="B340" s="2" t="s">
        <v>410</v>
      </c>
      <c r="C340" s="2">
        <f>(SUMIF($B10:$B333,"LU",C10:C333))/(COUNTIF($B10:$B333,"LU"))</f>
        <v>17.625641025641034</v>
      </c>
      <c r="D340" s="2">
        <f t="shared" si="0"/>
        <v>14.6</v>
      </c>
    </row>
    <row r="341" spans="1:4" ht="12.75" customHeight="1" x14ac:dyDescent="0.25">
      <c r="A341" s="2">
        <v>7</v>
      </c>
      <c r="B341" s="2" t="s">
        <v>411</v>
      </c>
      <c r="C341" s="2">
        <f>(SUMIF($B10:$B333,"MU",C10:C333))/(COUNTIF($B10:$B333,"MU"))</f>
        <v>16.704285714285717</v>
      </c>
      <c r="D341" s="2">
        <f t="shared" si="0"/>
        <v>14.6</v>
      </c>
    </row>
    <row r="342" spans="1:4" ht="12.75" customHeight="1" x14ac:dyDescent="0.25">
      <c r="A342" s="2">
        <v>8</v>
      </c>
      <c r="D342" s="2">
        <f>D$335</f>
        <v>14.6</v>
      </c>
    </row>
    <row r="343" spans="1:4" ht="12.75" customHeight="1" x14ac:dyDescent="0.25"/>
    <row r="344" spans="1:4" ht="12.75" customHeight="1" x14ac:dyDescent="0.25"/>
    <row r="345" spans="1:4" ht="12.75" customHeight="1" x14ac:dyDescent="0.25"/>
    <row r="346" spans="1:4" ht="12.75" customHeight="1" x14ac:dyDescent="0.25"/>
    <row r="347" spans="1:4" ht="12.75" customHeight="1" x14ac:dyDescent="0.25"/>
    <row r="348" spans="1:4" ht="12.75" customHeight="1" x14ac:dyDescent="0.25"/>
    <row r="349" spans="1:4" ht="12.75" customHeight="1" x14ac:dyDescent="0.25"/>
    <row r="350" spans="1:4" ht="12.75" customHeight="1" x14ac:dyDescent="0.25"/>
  </sheetData>
  <sheetProtection password="CE46" sheet="1" objects="1" scenarios="1"/>
  <protectedRanges>
    <protectedRange sqref="G10:G17" name="Range1"/>
  </protectedRanges>
  <sortState ref="F1:F183">
    <sortCondition ref="F1:F183"/>
  </sortState>
  <mergeCells count="1">
    <mergeCell ref="G10:G17"/>
  </mergeCells>
  <dataValidations count="1">
    <dataValidation type="list" allowBlank="1" showInputMessage="1" showErrorMessage="1" sqref="G10">
      <formula1>$D$1:$D$114</formula1>
    </dataValidation>
  </dataValidation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Worth</dc:creator>
  <cp:lastModifiedBy>Ricky</cp:lastModifiedBy>
  <dcterms:created xsi:type="dcterms:W3CDTF">2014-05-13T13:23:20Z</dcterms:created>
  <dcterms:modified xsi:type="dcterms:W3CDTF">2014-05-15T11:04:23Z</dcterms:modified>
</cp:coreProperties>
</file>