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\Area Profiling\"/>
    </mc:Choice>
  </mc:AlternateContent>
  <workbookProtection workbookPassword="CE46" lockStructure="1"/>
  <bookViews>
    <workbookView xWindow="0" yWindow="0" windowWidth="20490" windowHeight="9045" firstSheet="8" activeTab="8"/>
  </bookViews>
  <sheets>
    <sheet name="Volunteering" sheetId="1" state="veryHidden" r:id="rId1"/>
    <sheet name="Club Membership" sheetId="2" state="veryHidden" r:id="rId2"/>
    <sheet name="Tuition" sheetId="3" state="veryHidden" r:id="rId3"/>
    <sheet name="Organised Competition" sheetId="4" state="veryHidden" r:id="rId4"/>
    <sheet name="Organised Sport" sheetId="5" state="veryHidden" r:id="rId5"/>
    <sheet name="Adult Participation" sheetId="6" state="veryHidden" r:id="rId6"/>
    <sheet name="Sheet7" sheetId="7" state="veryHidden" r:id="rId7"/>
    <sheet name="Sheet8" sheetId="8" state="veryHidden" r:id="rId8"/>
    <sheet name="Sheet1" sheetId="9" r:id="rId9"/>
  </sheets>
  <calcPr calcId="152511"/>
</workbook>
</file>

<file path=xl/calcChain.xml><?xml version="1.0" encoding="utf-8"?>
<calcChain xmlns="http://schemas.openxmlformats.org/spreadsheetml/2006/main">
  <c r="F370" i="7" l="1"/>
  <c r="E370" i="7"/>
  <c r="D370" i="7"/>
  <c r="D53" i="7"/>
  <c r="E53" i="7"/>
  <c r="F53" i="7"/>
  <c r="F58" i="7"/>
  <c r="F59" i="7"/>
  <c r="E59" i="7"/>
  <c r="D59" i="7"/>
  <c r="D58" i="7"/>
  <c r="E58" i="7"/>
  <c r="G375" i="7"/>
  <c r="F375" i="7"/>
  <c r="E375" i="7"/>
  <c r="D375" i="7"/>
  <c r="G370" i="7"/>
  <c r="C339" i="7"/>
  <c r="C340" i="7" s="1"/>
  <c r="B335" i="7"/>
  <c r="B333" i="7"/>
  <c r="B332" i="7"/>
  <c r="B336" i="7"/>
  <c r="B337" i="7"/>
  <c r="B334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D19" i="7"/>
  <c r="E19" i="7"/>
  <c r="F19" i="7"/>
  <c r="G19" i="7"/>
  <c r="D20" i="7"/>
  <c r="E20" i="7"/>
  <c r="F20" i="7"/>
  <c r="G20" i="7"/>
  <c r="D21" i="7"/>
  <c r="E21" i="7"/>
  <c r="F21" i="7"/>
  <c r="G21" i="7"/>
  <c r="D22" i="7"/>
  <c r="E22" i="7"/>
  <c r="F22" i="7"/>
  <c r="G22" i="7"/>
  <c r="D23" i="7"/>
  <c r="E23" i="7"/>
  <c r="F23" i="7"/>
  <c r="G23" i="7"/>
  <c r="D24" i="7"/>
  <c r="E24" i="7"/>
  <c r="F24" i="7"/>
  <c r="G24" i="7"/>
  <c r="D25" i="7"/>
  <c r="E25" i="7"/>
  <c r="F25" i="7"/>
  <c r="G25" i="7"/>
  <c r="D26" i="7"/>
  <c r="E26" i="7"/>
  <c r="F26" i="7"/>
  <c r="G26" i="7"/>
  <c r="D27" i="7"/>
  <c r="E27" i="7"/>
  <c r="F27" i="7"/>
  <c r="G27" i="7"/>
  <c r="D28" i="7"/>
  <c r="E28" i="7"/>
  <c r="F28" i="7"/>
  <c r="G28" i="7"/>
  <c r="D29" i="7"/>
  <c r="E29" i="7"/>
  <c r="F29" i="7"/>
  <c r="G29" i="7"/>
  <c r="D30" i="7"/>
  <c r="E30" i="7"/>
  <c r="F30" i="7"/>
  <c r="G30" i="7"/>
  <c r="D31" i="7"/>
  <c r="E31" i="7"/>
  <c r="F31" i="7"/>
  <c r="G31" i="7"/>
  <c r="D32" i="7"/>
  <c r="E32" i="7"/>
  <c r="F32" i="7"/>
  <c r="G32" i="7"/>
  <c r="D33" i="7"/>
  <c r="E33" i="7"/>
  <c r="F33" i="7"/>
  <c r="G33" i="7"/>
  <c r="D34" i="7"/>
  <c r="E34" i="7"/>
  <c r="F34" i="7"/>
  <c r="G34" i="7"/>
  <c r="D35" i="7"/>
  <c r="E35" i="7"/>
  <c r="F35" i="7"/>
  <c r="G35" i="7"/>
  <c r="D36" i="7"/>
  <c r="E36" i="7"/>
  <c r="F36" i="7"/>
  <c r="G36" i="7"/>
  <c r="D37" i="7"/>
  <c r="E37" i="7"/>
  <c r="F37" i="7"/>
  <c r="G37" i="7"/>
  <c r="D38" i="7"/>
  <c r="E38" i="7"/>
  <c r="F38" i="7"/>
  <c r="G38" i="7"/>
  <c r="D39" i="7"/>
  <c r="E39" i="7"/>
  <c r="F39" i="7"/>
  <c r="G39" i="7"/>
  <c r="D40" i="7"/>
  <c r="E40" i="7"/>
  <c r="F40" i="7"/>
  <c r="G40" i="7"/>
  <c r="D41" i="7"/>
  <c r="E41" i="7"/>
  <c r="F41" i="7"/>
  <c r="G41" i="7"/>
  <c r="D42" i="7"/>
  <c r="E42" i="7"/>
  <c r="F42" i="7"/>
  <c r="G42" i="7"/>
  <c r="D43" i="7"/>
  <c r="E43" i="7"/>
  <c r="F43" i="7"/>
  <c r="G43" i="7"/>
  <c r="D44" i="7"/>
  <c r="E44" i="7"/>
  <c r="F44" i="7"/>
  <c r="G44" i="7"/>
  <c r="D45" i="7"/>
  <c r="E45" i="7"/>
  <c r="F45" i="7"/>
  <c r="G45" i="7"/>
  <c r="D46" i="7"/>
  <c r="E46" i="7"/>
  <c r="F46" i="7"/>
  <c r="G46" i="7"/>
  <c r="D47" i="7"/>
  <c r="E47" i="7"/>
  <c r="F47" i="7"/>
  <c r="G47" i="7"/>
  <c r="D48" i="7"/>
  <c r="E48" i="7"/>
  <c r="F48" i="7"/>
  <c r="G48" i="7"/>
  <c r="D49" i="7"/>
  <c r="E49" i="7"/>
  <c r="F49" i="7"/>
  <c r="G49" i="7"/>
  <c r="D50" i="7"/>
  <c r="E50" i="7"/>
  <c r="F50" i="7"/>
  <c r="G50" i="7"/>
  <c r="D51" i="7"/>
  <c r="E51" i="7"/>
  <c r="F51" i="7"/>
  <c r="G51" i="7"/>
  <c r="D52" i="7"/>
  <c r="E52" i="7"/>
  <c r="F52" i="7"/>
  <c r="G52" i="7"/>
  <c r="G53" i="7"/>
  <c r="D54" i="7"/>
  <c r="E54" i="7"/>
  <c r="F54" i="7"/>
  <c r="G54" i="7"/>
  <c r="D55" i="7"/>
  <c r="E55" i="7"/>
  <c r="F55" i="7"/>
  <c r="G55" i="7"/>
  <c r="D56" i="7"/>
  <c r="E56" i="7"/>
  <c r="F56" i="7"/>
  <c r="G56" i="7"/>
  <c r="D57" i="7"/>
  <c r="E57" i="7"/>
  <c r="F57" i="7"/>
  <c r="G57" i="7"/>
  <c r="G58" i="7"/>
  <c r="G59" i="7"/>
  <c r="D60" i="7"/>
  <c r="E60" i="7"/>
  <c r="F60" i="7"/>
  <c r="G60" i="7"/>
  <c r="D61" i="7"/>
  <c r="E61" i="7"/>
  <c r="F61" i="7"/>
  <c r="G61" i="7"/>
  <c r="D62" i="7"/>
  <c r="E62" i="7"/>
  <c r="F62" i="7"/>
  <c r="G62" i="7"/>
  <c r="D63" i="7"/>
  <c r="E63" i="7"/>
  <c r="F63" i="7"/>
  <c r="G63" i="7"/>
  <c r="D64" i="7"/>
  <c r="E64" i="7"/>
  <c r="F64" i="7"/>
  <c r="G64" i="7"/>
  <c r="D65" i="7"/>
  <c r="E65" i="7"/>
  <c r="F65" i="7"/>
  <c r="G65" i="7"/>
  <c r="D66" i="7"/>
  <c r="E66" i="7"/>
  <c r="F66" i="7"/>
  <c r="G66" i="7"/>
  <c r="D67" i="7"/>
  <c r="E67" i="7"/>
  <c r="F67" i="7"/>
  <c r="G67" i="7"/>
  <c r="D68" i="7"/>
  <c r="E68" i="7"/>
  <c r="F68" i="7"/>
  <c r="G68" i="7"/>
  <c r="D69" i="7"/>
  <c r="E69" i="7"/>
  <c r="F69" i="7"/>
  <c r="G69" i="7"/>
  <c r="D70" i="7"/>
  <c r="E70" i="7"/>
  <c r="F70" i="7"/>
  <c r="G70" i="7"/>
  <c r="D71" i="7"/>
  <c r="E71" i="7"/>
  <c r="F71" i="7"/>
  <c r="G71" i="7"/>
  <c r="D72" i="7"/>
  <c r="E72" i="7"/>
  <c r="F72" i="7"/>
  <c r="G72" i="7"/>
  <c r="D73" i="7"/>
  <c r="E73" i="7"/>
  <c r="F73" i="7"/>
  <c r="G73" i="7"/>
  <c r="D74" i="7"/>
  <c r="E74" i="7"/>
  <c r="F74" i="7"/>
  <c r="G74" i="7"/>
  <c r="D75" i="7"/>
  <c r="E75" i="7"/>
  <c r="F75" i="7"/>
  <c r="G75" i="7"/>
  <c r="D76" i="7"/>
  <c r="E76" i="7"/>
  <c r="F76" i="7"/>
  <c r="G76" i="7"/>
  <c r="D77" i="7"/>
  <c r="E77" i="7"/>
  <c r="F77" i="7"/>
  <c r="G77" i="7"/>
  <c r="D78" i="7"/>
  <c r="E78" i="7"/>
  <c r="F78" i="7"/>
  <c r="G78" i="7"/>
  <c r="D79" i="7"/>
  <c r="E79" i="7"/>
  <c r="F79" i="7"/>
  <c r="G79" i="7"/>
  <c r="D80" i="7"/>
  <c r="E80" i="7"/>
  <c r="F80" i="7"/>
  <c r="G80" i="7"/>
  <c r="D81" i="7"/>
  <c r="E81" i="7"/>
  <c r="F81" i="7"/>
  <c r="G81" i="7"/>
  <c r="D82" i="7"/>
  <c r="E82" i="7"/>
  <c r="F82" i="7"/>
  <c r="G82" i="7"/>
  <c r="D83" i="7"/>
  <c r="E83" i="7"/>
  <c r="F83" i="7"/>
  <c r="G83" i="7"/>
  <c r="D84" i="7"/>
  <c r="E84" i="7"/>
  <c r="F84" i="7"/>
  <c r="G84" i="7"/>
  <c r="D85" i="7"/>
  <c r="E85" i="7"/>
  <c r="F85" i="7"/>
  <c r="G85" i="7"/>
  <c r="D86" i="7"/>
  <c r="E86" i="7"/>
  <c r="F86" i="7"/>
  <c r="G86" i="7"/>
  <c r="D87" i="7"/>
  <c r="E87" i="7"/>
  <c r="F87" i="7"/>
  <c r="G87" i="7"/>
  <c r="D88" i="7"/>
  <c r="E88" i="7"/>
  <c r="F88" i="7"/>
  <c r="G88" i="7"/>
  <c r="D89" i="7"/>
  <c r="E89" i="7"/>
  <c r="F89" i="7"/>
  <c r="G89" i="7"/>
  <c r="D90" i="7"/>
  <c r="E90" i="7"/>
  <c r="F90" i="7"/>
  <c r="G90" i="7"/>
  <c r="D91" i="7"/>
  <c r="E91" i="7"/>
  <c r="F91" i="7"/>
  <c r="G91" i="7"/>
  <c r="D92" i="7"/>
  <c r="E92" i="7"/>
  <c r="F92" i="7"/>
  <c r="G92" i="7"/>
  <c r="D93" i="7"/>
  <c r="E93" i="7"/>
  <c r="F93" i="7"/>
  <c r="G93" i="7"/>
  <c r="D94" i="7"/>
  <c r="E94" i="7"/>
  <c r="F94" i="7"/>
  <c r="G94" i="7"/>
  <c r="D95" i="7"/>
  <c r="E95" i="7"/>
  <c r="F95" i="7"/>
  <c r="G95" i="7"/>
  <c r="D96" i="7"/>
  <c r="E96" i="7"/>
  <c r="F96" i="7"/>
  <c r="G96" i="7"/>
  <c r="D97" i="7"/>
  <c r="E97" i="7"/>
  <c r="F97" i="7"/>
  <c r="G97" i="7"/>
  <c r="D98" i="7"/>
  <c r="E98" i="7"/>
  <c r="F98" i="7"/>
  <c r="G98" i="7"/>
  <c r="D99" i="7"/>
  <c r="E99" i="7"/>
  <c r="F99" i="7"/>
  <c r="G99" i="7"/>
  <c r="D100" i="7"/>
  <c r="E100" i="7"/>
  <c r="F100" i="7"/>
  <c r="G100" i="7"/>
  <c r="D101" i="7"/>
  <c r="E101" i="7"/>
  <c r="F101" i="7"/>
  <c r="G101" i="7"/>
  <c r="D102" i="7"/>
  <c r="E102" i="7"/>
  <c r="F102" i="7"/>
  <c r="G102" i="7"/>
  <c r="D103" i="7"/>
  <c r="E103" i="7"/>
  <c r="F103" i="7"/>
  <c r="G103" i="7"/>
  <c r="D104" i="7"/>
  <c r="E104" i="7"/>
  <c r="F104" i="7"/>
  <c r="G104" i="7"/>
  <c r="D105" i="7"/>
  <c r="E105" i="7"/>
  <c r="F105" i="7"/>
  <c r="G105" i="7"/>
  <c r="D106" i="7"/>
  <c r="E106" i="7"/>
  <c r="F106" i="7"/>
  <c r="G106" i="7"/>
  <c r="D107" i="7"/>
  <c r="E107" i="7"/>
  <c r="F107" i="7"/>
  <c r="G107" i="7"/>
  <c r="D108" i="7"/>
  <c r="E108" i="7"/>
  <c r="F108" i="7"/>
  <c r="G108" i="7"/>
  <c r="D109" i="7"/>
  <c r="E109" i="7"/>
  <c r="F109" i="7"/>
  <c r="G109" i="7"/>
  <c r="D110" i="7"/>
  <c r="E110" i="7"/>
  <c r="F110" i="7"/>
  <c r="G110" i="7"/>
  <c r="D111" i="7"/>
  <c r="E111" i="7"/>
  <c r="F111" i="7"/>
  <c r="G111" i="7"/>
  <c r="D112" i="7"/>
  <c r="E112" i="7"/>
  <c r="F112" i="7"/>
  <c r="G112" i="7"/>
  <c r="D113" i="7"/>
  <c r="E113" i="7"/>
  <c r="F113" i="7"/>
  <c r="G113" i="7"/>
  <c r="D114" i="7"/>
  <c r="E114" i="7"/>
  <c r="F114" i="7"/>
  <c r="G114" i="7"/>
  <c r="D115" i="7"/>
  <c r="E115" i="7"/>
  <c r="F115" i="7"/>
  <c r="G115" i="7"/>
  <c r="D116" i="7"/>
  <c r="E116" i="7"/>
  <c r="F116" i="7"/>
  <c r="G116" i="7"/>
  <c r="D117" i="7"/>
  <c r="E117" i="7"/>
  <c r="F117" i="7"/>
  <c r="G117" i="7"/>
  <c r="D118" i="7"/>
  <c r="E118" i="7"/>
  <c r="F118" i="7"/>
  <c r="G118" i="7"/>
  <c r="D119" i="7"/>
  <c r="E119" i="7"/>
  <c r="F119" i="7"/>
  <c r="G119" i="7"/>
  <c r="D120" i="7"/>
  <c r="E120" i="7"/>
  <c r="F120" i="7"/>
  <c r="G120" i="7"/>
  <c r="D121" i="7"/>
  <c r="E121" i="7"/>
  <c r="F121" i="7"/>
  <c r="G121" i="7"/>
  <c r="D122" i="7"/>
  <c r="E122" i="7"/>
  <c r="F122" i="7"/>
  <c r="G122" i="7"/>
  <c r="D123" i="7"/>
  <c r="E123" i="7"/>
  <c r="F123" i="7"/>
  <c r="G123" i="7"/>
  <c r="D124" i="7"/>
  <c r="E124" i="7"/>
  <c r="F124" i="7"/>
  <c r="G124" i="7"/>
  <c r="D125" i="7"/>
  <c r="E125" i="7"/>
  <c r="F125" i="7"/>
  <c r="G125" i="7"/>
  <c r="D126" i="7"/>
  <c r="E126" i="7"/>
  <c r="F126" i="7"/>
  <c r="G126" i="7"/>
  <c r="D127" i="7"/>
  <c r="E127" i="7"/>
  <c r="F127" i="7"/>
  <c r="G127" i="7"/>
  <c r="D128" i="7"/>
  <c r="E128" i="7"/>
  <c r="F128" i="7"/>
  <c r="G128" i="7"/>
  <c r="D129" i="7"/>
  <c r="E129" i="7"/>
  <c r="F129" i="7"/>
  <c r="G129" i="7"/>
  <c r="D130" i="7"/>
  <c r="E130" i="7"/>
  <c r="F130" i="7"/>
  <c r="G130" i="7"/>
  <c r="D131" i="7"/>
  <c r="E131" i="7"/>
  <c r="F131" i="7"/>
  <c r="G131" i="7"/>
  <c r="D132" i="7"/>
  <c r="E132" i="7"/>
  <c r="F132" i="7"/>
  <c r="G132" i="7"/>
  <c r="D133" i="7"/>
  <c r="E133" i="7"/>
  <c r="F133" i="7"/>
  <c r="G133" i="7"/>
  <c r="D134" i="7"/>
  <c r="E134" i="7"/>
  <c r="F134" i="7"/>
  <c r="G134" i="7"/>
  <c r="D135" i="7"/>
  <c r="E135" i="7"/>
  <c r="F135" i="7"/>
  <c r="G135" i="7"/>
  <c r="D136" i="7"/>
  <c r="E136" i="7"/>
  <c r="F136" i="7"/>
  <c r="G136" i="7"/>
  <c r="D137" i="7"/>
  <c r="E137" i="7"/>
  <c r="F137" i="7"/>
  <c r="G137" i="7"/>
  <c r="D138" i="7"/>
  <c r="E138" i="7"/>
  <c r="F138" i="7"/>
  <c r="G138" i="7"/>
  <c r="D139" i="7"/>
  <c r="E139" i="7"/>
  <c r="F139" i="7"/>
  <c r="G139" i="7"/>
  <c r="D140" i="7"/>
  <c r="E140" i="7"/>
  <c r="F140" i="7"/>
  <c r="G140" i="7"/>
  <c r="D141" i="7"/>
  <c r="E141" i="7"/>
  <c r="F141" i="7"/>
  <c r="G141" i="7"/>
  <c r="D142" i="7"/>
  <c r="E142" i="7"/>
  <c r="F142" i="7"/>
  <c r="G142" i="7"/>
  <c r="D143" i="7"/>
  <c r="E143" i="7"/>
  <c r="F143" i="7"/>
  <c r="G143" i="7"/>
  <c r="D144" i="7"/>
  <c r="E144" i="7"/>
  <c r="F144" i="7"/>
  <c r="G144" i="7"/>
  <c r="D145" i="7"/>
  <c r="E145" i="7"/>
  <c r="F145" i="7"/>
  <c r="G145" i="7"/>
  <c r="D146" i="7"/>
  <c r="E146" i="7"/>
  <c r="F146" i="7"/>
  <c r="G146" i="7"/>
  <c r="D147" i="7"/>
  <c r="E147" i="7"/>
  <c r="F147" i="7"/>
  <c r="G147" i="7"/>
  <c r="D148" i="7"/>
  <c r="E148" i="7"/>
  <c r="F148" i="7"/>
  <c r="G148" i="7"/>
  <c r="D149" i="7"/>
  <c r="E149" i="7"/>
  <c r="F149" i="7"/>
  <c r="G149" i="7"/>
  <c r="D150" i="7"/>
  <c r="E150" i="7"/>
  <c r="F150" i="7"/>
  <c r="G150" i="7"/>
  <c r="D151" i="7"/>
  <c r="E151" i="7"/>
  <c r="F151" i="7"/>
  <c r="G151" i="7"/>
  <c r="D152" i="7"/>
  <c r="E152" i="7"/>
  <c r="F152" i="7"/>
  <c r="G152" i="7"/>
  <c r="D153" i="7"/>
  <c r="E153" i="7"/>
  <c r="F153" i="7"/>
  <c r="G153" i="7"/>
  <c r="D154" i="7"/>
  <c r="E154" i="7"/>
  <c r="F154" i="7"/>
  <c r="G154" i="7"/>
  <c r="D155" i="7"/>
  <c r="E155" i="7"/>
  <c r="F155" i="7"/>
  <c r="G155" i="7"/>
  <c r="D156" i="7"/>
  <c r="E156" i="7"/>
  <c r="F156" i="7"/>
  <c r="G156" i="7"/>
  <c r="D157" i="7"/>
  <c r="E157" i="7"/>
  <c r="F157" i="7"/>
  <c r="G157" i="7"/>
  <c r="D158" i="7"/>
  <c r="E158" i="7"/>
  <c r="F158" i="7"/>
  <c r="G158" i="7"/>
  <c r="D159" i="7"/>
  <c r="E159" i="7"/>
  <c r="F159" i="7"/>
  <c r="G159" i="7"/>
  <c r="D160" i="7"/>
  <c r="E160" i="7"/>
  <c r="F160" i="7"/>
  <c r="G160" i="7"/>
  <c r="D161" i="7"/>
  <c r="E161" i="7"/>
  <c r="F161" i="7"/>
  <c r="G161" i="7"/>
  <c r="D162" i="7"/>
  <c r="E162" i="7"/>
  <c r="F162" i="7"/>
  <c r="G162" i="7"/>
  <c r="D163" i="7"/>
  <c r="E163" i="7"/>
  <c r="F163" i="7"/>
  <c r="G163" i="7"/>
  <c r="D164" i="7"/>
  <c r="E164" i="7"/>
  <c r="F164" i="7"/>
  <c r="G164" i="7"/>
  <c r="D165" i="7"/>
  <c r="E165" i="7"/>
  <c r="F165" i="7"/>
  <c r="G165" i="7"/>
  <c r="D166" i="7"/>
  <c r="E166" i="7"/>
  <c r="F166" i="7"/>
  <c r="G166" i="7"/>
  <c r="D167" i="7"/>
  <c r="E167" i="7"/>
  <c r="F167" i="7"/>
  <c r="G167" i="7"/>
  <c r="D168" i="7"/>
  <c r="E168" i="7"/>
  <c r="F168" i="7"/>
  <c r="G168" i="7"/>
  <c r="D169" i="7"/>
  <c r="E169" i="7"/>
  <c r="F169" i="7"/>
  <c r="G169" i="7"/>
  <c r="D170" i="7"/>
  <c r="E170" i="7"/>
  <c r="F170" i="7"/>
  <c r="G170" i="7"/>
  <c r="D171" i="7"/>
  <c r="E171" i="7"/>
  <c r="F171" i="7"/>
  <c r="G171" i="7"/>
  <c r="D172" i="7"/>
  <c r="E172" i="7"/>
  <c r="F172" i="7"/>
  <c r="G172" i="7"/>
  <c r="D173" i="7"/>
  <c r="E173" i="7"/>
  <c r="F173" i="7"/>
  <c r="G173" i="7"/>
  <c r="D174" i="7"/>
  <c r="E174" i="7"/>
  <c r="F174" i="7"/>
  <c r="G174" i="7"/>
  <c r="D175" i="7"/>
  <c r="E175" i="7"/>
  <c r="F175" i="7"/>
  <c r="G175" i="7"/>
  <c r="D176" i="7"/>
  <c r="E176" i="7"/>
  <c r="F176" i="7"/>
  <c r="G176" i="7"/>
  <c r="D177" i="7"/>
  <c r="E177" i="7"/>
  <c r="F177" i="7"/>
  <c r="G177" i="7"/>
  <c r="D178" i="7"/>
  <c r="E178" i="7"/>
  <c r="F178" i="7"/>
  <c r="G178" i="7"/>
  <c r="D179" i="7"/>
  <c r="E179" i="7"/>
  <c r="F179" i="7"/>
  <c r="G179" i="7"/>
  <c r="D180" i="7"/>
  <c r="E180" i="7"/>
  <c r="F180" i="7"/>
  <c r="G180" i="7"/>
  <c r="D181" i="7"/>
  <c r="E181" i="7"/>
  <c r="F181" i="7"/>
  <c r="G181" i="7"/>
  <c r="D182" i="7"/>
  <c r="E182" i="7"/>
  <c r="F182" i="7"/>
  <c r="G182" i="7"/>
  <c r="D183" i="7"/>
  <c r="E183" i="7"/>
  <c r="F183" i="7"/>
  <c r="G183" i="7"/>
  <c r="D184" i="7"/>
  <c r="E184" i="7"/>
  <c r="F184" i="7"/>
  <c r="G184" i="7"/>
  <c r="D185" i="7"/>
  <c r="E185" i="7"/>
  <c r="F185" i="7"/>
  <c r="G185" i="7"/>
  <c r="D186" i="7"/>
  <c r="E186" i="7"/>
  <c r="F186" i="7"/>
  <c r="G186" i="7"/>
  <c r="D187" i="7"/>
  <c r="E187" i="7"/>
  <c r="F187" i="7"/>
  <c r="G187" i="7"/>
  <c r="D188" i="7"/>
  <c r="E188" i="7"/>
  <c r="F188" i="7"/>
  <c r="G188" i="7"/>
  <c r="D189" i="7"/>
  <c r="E189" i="7"/>
  <c r="F189" i="7"/>
  <c r="G189" i="7"/>
  <c r="D190" i="7"/>
  <c r="E190" i="7"/>
  <c r="F190" i="7"/>
  <c r="G190" i="7"/>
  <c r="D191" i="7"/>
  <c r="E191" i="7"/>
  <c r="F191" i="7"/>
  <c r="G191" i="7"/>
  <c r="D192" i="7"/>
  <c r="E192" i="7"/>
  <c r="F192" i="7"/>
  <c r="G192" i="7"/>
  <c r="D193" i="7"/>
  <c r="E193" i="7"/>
  <c r="F193" i="7"/>
  <c r="G193" i="7"/>
  <c r="D194" i="7"/>
  <c r="E194" i="7"/>
  <c r="F194" i="7"/>
  <c r="G194" i="7"/>
  <c r="D195" i="7"/>
  <c r="E195" i="7"/>
  <c r="F195" i="7"/>
  <c r="G195" i="7"/>
  <c r="D196" i="7"/>
  <c r="E196" i="7"/>
  <c r="F196" i="7"/>
  <c r="G196" i="7"/>
  <c r="D197" i="7"/>
  <c r="E197" i="7"/>
  <c r="F197" i="7"/>
  <c r="G197" i="7"/>
  <c r="D198" i="7"/>
  <c r="E198" i="7"/>
  <c r="F198" i="7"/>
  <c r="G198" i="7"/>
  <c r="D199" i="7"/>
  <c r="E199" i="7"/>
  <c r="F199" i="7"/>
  <c r="G199" i="7"/>
  <c r="D200" i="7"/>
  <c r="E200" i="7"/>
  <c r="F200" i="7"/>
  <c r="G200" i="7"/>
  <c r="D201" i="7"/>
  <c r="E201" i="7"/>
  <c r="F201" i="7"/>
  <c r="G201" i="7"/>
  <c r="D202" i="7"/>
  <c r="E202" i="7"/>
  <c r="F202" i="7"/>
  <c r="G202" i="7"/>
  <c r="D203" i="7"/>
  <c r="E203" i="7"/>
  <c r="F203" i="7"/>
  <c r="G203" i="7"/>
  <c r="D204" i="7"/>
  <c r="E204" i="7"/>
  <c r="F204" i="7"/>
  <c r="G204" i="7"/>
  <c r="D205" i="7"/>
  <c r="E205" i="7"/>
  <c r="F205" i="7"/>
  <c r="G205" i="7"/>
  <c r="D206" i="7"/>
  <c r="E206" i="7"/>
  <c r="F206" i="7"/>
  <c r="G206" i="7"/>
  <c r="D207" i="7"/>
  <c r="E207" i="7"/>
  <c r="F207" i="7"/>
  <c r="G207" i="7"/>
  <c r="D208" i="7"/>
  <c r="E208" i="7"/>
  <c r="F208" i="7"/>
  <c r="G208" i="7"/>
  <c r="D209" i="7"/>
  <c r="E209" i="7"/>
  <c r="F209" i="7"/>
  <c r="G209" i="7"/>
  <c r="D210" i="7"/>
  <c r="E210" i="7"/>
  <c r="F210" i="7"/>
  <c r="G210" i="7"/>
  <c r="D211" i="7"/>
  <c r="E211" i="7"/>
  <c r="F211" i="7"/>
  <c r="G211" i="7"/>
  <c r="D212" i="7"/>
  <c r="E212" i="7"/>
  <c r="F212" i="7"/>
  <c r="G212" i="7"/>
  <c r="D213" i="7"/>
  <c r="E213" i="7"/>
  <c r="F213" i="7"/>
  <c r="G213" i="7"/>
  <c r="D214" i="7"/>
  <c r="E214" i="7"/>
  <c r="F214" i="7"/>
  <c r="G214" i="7"/>
  <c r="D215" i="7"/>
  <c r="E215" i="7"/>
  <c r="F215" i="7"/>
  <c r="G215" i="7"/>
  <c r="D216" i="7"/>
  <c r="E216" i="7"/>
  <c r="F216" i="7"/>
  <c r="G216" i="7"/>
  <c r="D217" i="7"/>
  <c r="E217" i="7"/>
  <c r="F217" i="7"/>
  <c r="G217" i="7"/>
  <c r="D218" i="7"/>
  <c r="E218" i="7"/>
  <c r="F218" i="7"/>
  <c r="G218" i="7"/>
  <c r="D219" i="7"/>
  <c r="E219" i="7"/>
  <c r="F219" i="7"/>
  <c r="G219" i="7"/>
  <c r="D220" i="7"/>
  <c r="E220" i="7"/>
  <c r="F220" i="7"/>
  <c r="G220" i="7"/>
  <c r="D221" i="7"/>
  <c r="E221" i="7"/>
  <c r="F221" i="7"/>
  <c r="G221" i="7"/>
  <c r="D222" i="7"/>
  <c r="E222" i="7"/>
  <c r="F222" i="7"/>
  <c r="G222" i="7"/>
  <c r="D223" i="7"/>
  <c r="E223" i="7"/>
  <c r="F223" i="7"/>
  <c r="G223" i="7"/>
  <c r="D224" i="7"/>
  <c r="E224" i="7"/>
  <c r="F224" i="7"/>
  <c r="G224" i="7"/>
  <c r="D225" i="7"/>
  <c r="E225" i="7"/>
  <c r="F225" i="7"/>
  <c r="G225" i="7"/>
  <c r="D226" i="7"/>
  <c r="E226" i="7"/>
  <c r="F226" i="7"/>
  <c r="G226" i="7"/>
  <c r="D227" i="7"/>
  <c r="E227" i="7"/>
  <c r="F227" i="7"/>
  <c r="G227" i="7"/>
  <c r="D228" i="7"/>
  <c r="E228" i="7"/>
  <c r="F228" i="7"/>
  <c r="G228" i="7"/>
  <c r="D229" i="7"/>
  <c r="E229" i="7"/>
  <c r="F229" i="7"/>
  <c r="G229" i="7"/>
  <c r="D230" i="7"/>
  <c r="E230" i="7"/>
  <c r="F230" i="7"/>
  <c r="G230" i="7"/>
  <c r="D231" i="7"/>
  <c r="E231" i="7"/>
  <c r="F231" i="7"/>
  <c r="G231" i="7"/>
  <c r="D232" i="7"/>
  <c r="E232" i="7"/>
  <c r="F232" i="7"/>
  <c r="G232" i="7"/>
  <c r="D233" i="7"/>
  <c r="E233" i="7"/>
  <c r="F233" i="7"/>
  <c r="G233" i="7"/>
  <c r="D234" i="7"/>
  <c r="E234" i="7"/>
  <c r="F234" i="7"/>
  <c r="G234" i="7"/>
  <c r="D235" i="7"/>
  <c r="E235" i="7"/>
  <c r="F235" i="7"/>
  <c r="G235" i="7"/>
  <c r="D236" i="7"/>
  <c r="E236" i="7"/>
  <c r="F236" i="7"/>
  <c r="G236" i="7"/>
  <c r="D237" i="7"/>
  <c r="E237" i="7"/>
  <c r="F237" i="7"/>
  <c r="G237" i="7"/>
  <c r="D238" i="7"/>
  <c r="E238" i="7"/>
  <c r="F238" i="7"/>
  <c r="G238" i="7"/>
  <c r="D239" i="7"/>
  <c r="E239" i="7"/>
  <c r="F239" i="7"/>
  <c r="G239" i="7"/>
  <c r="D240" i="7"/>
  <c r="E240" i="7"/>
  <c r="F240" i="7"/>
  <c r="G240" i="7"/>
  <c r="D241" i="7"/>
  <c r="E241" i="7"/>
  <c r="F241" i="7"/>
  <c r="G241" i="7"/>
  <c r="D242" i="7"/>
  <c r="E242" i="7"/>
  <c r="F242" i="7"/>
  <c r="G242" i="7"/>
  <c r="D243" i="7"/>
  <c r="E243" i="7"/>
  <c r="F243" i="7"/>
  <c r="G243" i="7"/>
  <c r="D244" i="7"/>
  <c r="E244" i="7"/>
  <c r="F244" i="7"/>
  <c r="G244" i="7"/>
  <c r="D245" i="7"/>
  <c r="E245" i="7"/>
  <c r="F245" i="7"/>
  <c r="G245" i="7"/>
  <c r="D246" i="7"/>
  <c r="E246" i="7"/>
  <c r="F246" i="7"/>
  <c r="G246" i="7"/>
  <c r="D247" i="7"/>
  <c r="E247" i="7"/>
  <c r="F247" i="7"/>
  <c r="G247" i="7"/>
  <c r="D248" i="7"/>
  <c r="E248" i="7"/>
  <c r="F248" i="7"/>
  <c r="G248" i="7"/>
  <c r="D249" i="7"/>
  <c r="E249" i="7"/>
  <c r="F249" i="7"/>
  <c r="G249" i="7"/>
  <c r="D250" i="7"/>
  <c r="E250" i="7"/>
  <c r="F250" i="7"/>
  <c r="G250" i="7"/>
  <c r="D251" i="7"/>
  <c r="E251" i="7"/>
  <c r="F251" i="7"/>
  <c r="G251" i="7"/>
  <c r="D252" i="7"/>
  <c r="E252" i="7"/>
  <c r="F252" i="7"/>
  <c r="G252" i="7"/>
  <c r="D253" i="7"/>
  <c r="E253" i="7"/>
  <c r="F253" i="7"/>
  <c r="G253" i="7"/>
  <c r="D254" i="7"/>
  <c r="E254" i="7"/>
  <c r="F254" i="7"/>
  <c r="G254" i="7"/>
  <c r="D255" i="7"/>
  <c r="E255" i="7"/>
  <c r="F255" i="7"/>
  <c r="G255" i="7"/>
  <c r="D256" i="7"/>
  <c r="E256" i="7"/>
  <c r="F256" i="7"/>
  <c r="G256" i="7"/>
  <c r="D257" i="7"/>
  <c r="E257" i="7"/>
  <c r="F257" i="7"/>
  <c r="G257" i="7"/>
  <c r="D258" i="7"/>
  <c r="E258" i="7"/>
  <c r="F258" i="7"/>
  <c r="G258" i="7"/>
  <c r="D259" i="7"/>
  <c r="E259" i="7"/>
  <c r="F259" i="7"/>
  <c r="G259" i="7"/>
  <c r="D260" i="7"/>
  <c r="E260" i="7"/>
  <c r="F260" i="7"/>
  <c r="G260" i="7"/>
  <c r="D261" i="7"/>
  <c r="E261" i="7"/>
  <c r="F261" i="7"/>
  <c r="G261" i="7"/>
  <c r="D262" i="7"/>
  <c r="E262" i="7"/>
  <c r="F262" i="7"/>
  <c r="G262" i="7"/>
  <c r="D263" i="7"/>
  <c r="E263" i="7"/>
  <c r="F263" i="7"/>
  <c r="G263" i="7"/>
  <c r="D264" i="7"/>
  <c r="E264" i="7"/>
  <c r="F264" i="7"/>
  <c r="G264" i="7"/>
  <c r="D265" i="7"/>
  <c r="E265" i="7"/>
  <c r="F265" i="7"/>
  <c r="G265" i="7"/>
  <c r="D266" i="7"/>
  <c r="E266" i="7"/>
  <c r="F266" i="7"/>
  <c r="G266" i="7"/>
  <c r="D267" i="7"/>
  <c r="E267" i="7"/>
  <c r="F267" i="7"/>
  <c r="G267" i="7"/>
  <c r="D268" i="7"/>
  <c r="E268" i="7"/>
  <c r="F268" i="7"/>
  <c r="G268" i="7"/>
  <c r="D269" i="7"/>
  <c r="E269" i="7"/>
  <c r="F269" i="7"/>
  <c r="G269" i="7"/>
  <c r="D270" i="7"/>
  <c r="E270" i="7"/>
  <c r="F270" i="7"/>
  <c r="G270" i="7"/>
  <c r="D271" i="7"/>
  <c r="E271" i="7"/>
  <c r="F271" i="7"/>
  <c r="G271" i="7"/>
  <c r="D272" i="7"/>
  <c r="E272" i="7"/>
  <c r="F272" i="7"/>
  <c r="G272" i="7"/>
  <c r="D273" i="7"/>
  <c r="E273" i="7"/>
  <c r="F273" i="7"/>
  <c r="G273" i="7"/>
  <c r="D274" i="7"/>
  <c r="E274" i="7"/>
  <c r="F274" i="7"/>
  <c r="G274" i="7"/>
  <c r="D275" i="7"/>
  <c r="E275" i="7"/>
  <c r="F275" i="7"/>
  <c r="G275" i="7"/>
  <c r="D276" i="7"/>
  <c r="E276" i="7"/>
  <c r="F276" i="7"/>
  <c r="G276" i="7"/>
  <c r="D277" i="7"/>
  <c r="E277" i="7"/>
  <c r="F277" i="7"/>
  <c r="G277" i="7"/>
  <c r="D278" i="7"/>
  <c r="E278" i="7"/>
  <c r="F278" i="7"/>
  <c r="G278" i="7"/>
  <c r="D279" i="7"/>
  <c r="E279" i="7"/>
  <c r="F279" i="7"/>
  <c r="G279" i="7"/>
  <c r="D280" i="7"/>
  <c r="E280" i="7"/>
  <c r="F280" i="7"/>
  <c r="G280" i="7"/>
  <c r="D281" i="7"/>
  <c r="E281" i="7"/>
  <c r="F281" i="7"/>
  <c r="G281" i="7"/>
  <c r="D282" i="7"/>
  <c r="E282" i="7"/>
  <c r="F282" i="7"/>
  <c r="G282" i="7"/>
  <c r="D283" i="7"/>
  <c r="E283" i="7"/>
  <c r="F283" i="7"/>
  <c r="G283" i="7"/>
  <c r="D284" i="7"/>
  <c r="E284" i="7"/>
  <c r="F284" i="7"/>
  <c r="G284" i="7"/>
  <c r="D285" i="7"/>
  <c r="E285" i="7"/>
  <c r="F285" i="7"/>
  <c r="G285" i="7"/>
  <c r="D286" i="7"/>
  <c r="E286" i="7"/>
  <c r="F286" i="7"/>
  <c r="G286" i="7"/>
  <c r="D287" i="7"/>
  <c r="E287" i="7"/>
  <c r="F287" i="7"/>
  <c r="G287" i="7"/>
  <c r="D288" i="7"/>
  <c r="E288" i="7"/>
  <c r="F288" i="7"/>
  <c r="G288" i="7"/>
  <c r="D289" i="7"/>
  <c r="E289" i="7"/>
  <c r="F289" i="7"/>
  <c r="G289" i="7"/>
  <c r="D290" i="7"/>
  <c r="E290" i="7"/>
  <c r="F290" i="7"/>
  <c r="G290" i="7"/>
  <c r="D291" i="7"/>
  <c r="E291" i="7"/>
  <c r="F291" i="7"/>
  <c r="G291" i="7"/>
  <c r="D292" i="7"/>
  <c r="E292" i="7"/>
  <c r="F292" i="7"/>
  <c r="G292" i="7"/>
  <c r="D293" i="7"/>
  <c r="E293" i="7"/>
  <c r="F293" i="7"/>
  <c r="G293" i="7"/>
  <c r="D294" i="7"/>
  <c r="E294" i="7"/>
  <c r="F294" i="7"/>
  <c r="G294" i="7"/>
  <c r="D295" i="7"/>
  <c r="E295" i="7"/>
  <c r="F295" i="7"/>
  <c r="G295" i="7"/>
  <c r="D296" i="7"/>
  <c r="E296" i="7"/>
  <c r="F296" i="7"/>
  <c r="G296" i="7"/>
  <c r="D297" i="7"/>
  <c r="E297" i="7"/>
  <c r="F297" i="7"/>
  <c r="G297" i="7"/>
  <c r="D298" i="7"/>
  <c r="E298" i="7"/>
  <c r="F298" i="7"/>
  <c r="G298" i="7"/>
  <c r="D299" i="7"/>
  <c r="E299" i="7"/>
  <c r="F299" i="7"/>
  <c r="G299" i="7"/>
  <c r="D300" i="7"/>
  <c r="E300" i="7"/>
  <c r="F300" i="7"/>
  <c r="G300" i="7"/>
  <c r="D301" i="7"/>
  <c r="E301" i="7"/>
  <c r="F301" i="7"/>
  <c r="G301" i="7"/>
  <c r="D302" i="7"/>
  <c r="E302" i="7"/>
  <c r="F302" i="7"/>
  <c r="G302" i="7"/>
  <c r="D303" i="7"/>
  <c r="E303" i="7"/>
  <c r="F303" i="7"/>
  <c r="G303" i="7"/>
  <c r="D304" i="7"/>
  <c r="E304" i="7"/>
  <c r="F304" i="7"/>
  <c r="G304" i="7"/>
  <c r="D305" i="7"/>
  <c r="E305" i="7"/>
  <c r="F305" i="7"/>
  <c r="G305" i="7"/>
  <c r="D306" i="7"/>
  <c r="E306" i="7"/>
  <c r="F306" i="7"/>
  <c r="G306" i="7"/>
  <c r="D307" i="7"/>
  <c r="E307" i="7"/>
  <c r="F307" i="7"/>
  <c r="G307" i="7"/>
  <c r="D308" i="7"/>
  <c r="E308" i="7"/>
  <c r="F308" i="7"/>
  <c r="G308" i="7"/>
  <c r="D309" i="7"/>
  <c r="E309" i="7"/>
  <c r="F309" i="7"/>
  <c r="G309" i="7"/>
  <c r="D310" i="7"/>
  <c r="E310" i="7"/>
  <c r="F310" i="7"/>
  <c r="G310" i="7"/>
  <c r="D311" i="7"/>
  <c r="E311" i="7"/>
  <c r="F311" i="7"/>
  <c r="G311" i="7"/>
  <c r="D312" i="7"/>
  <c r="E312" i="7"/>
  <c r="F312" i="7"/>
  <c r="G312" i="7"/>
  <c r="D313" i="7"/>
  <c r="E313" i="7"/>
  <c r="F313" i="7"/>
  <c r="G313" i="7"/>
  <c r="D314" i="7"/>
  <c r="E314" i="7"/>
  <c r="F314" i="7"/>
  <c r="G314" i="7"/>
  <c r="D315" i="7"/>
  <c r="E315" i="7"/>
  <c r="F315" i="7"/>
  <c r="G315" i="7"/>
  <c r="D316" i="7"/>
  <c r="E316" i="7"/>
  <c r="F316" i="7"/>
  <c r="G316" i="7"/>
  <c r="D317" i="7"/>
  <c r="E317" i="7"/>
  <c r="F317" i="7"/>
  <c r="G317" i="7"/>
  <c r="D318" i="7"/>
  <c r="E318" i="7"/>
  <c r="F318" i="7"/>
  <c r="G318" i="7"/>
  <c r="D319" i="7"/>
  <c r="E319" i="7"/>
  <c r="F319" i="7"/>
  <c r="G319" i="7"/>
  <c r="D320" i="7"/>
  <c r="E320" i="7"/>
  <c r="F320" i="7"/>
  <c r="G320" i="7"/>
  <c r="D321" i="7"/>
  <c r="E321" i="7"/>
  <c r="F321" i="7"/>
  <c r="G321" i="7"/>
  <c r="D322" i="7"/>
  <c r="E322" i="7"/>
  <c r="F322" i="7"/>
  <c r="G322" i="7"/>
  <c r="D323" i="7"/>
  <c r="E323" i="7"/>
  <c r="F323" i="7"/>
  <c r="G323" i="7"/>
  <c r="D324" i="7"/>
  <c r="E324" i="7"/>
  <c r="F324" i="7"/>
  <c r="G324" i="7"/>
  <c r="D325" i="7"/>
  <c r="E325" i="7"/>
  <c r="F325" i="7"/>
  <c r="G325" i="7"/>
  <c r="D326" i="7"/>
  <c r="E326" i="7"/>
  <c r="F326" i="7"/>
  <c r="G326" i="7"/>
  <c r="D327" i="7"/>
  <c r="E327" i="7"/>
  <c r="F327" i="7"/>
  <c r="G327" i="7"/>
  <c r="D328" i="7"/>
  <c r="E328" i="7"/>
  <c r="F328" i="7"/>
  <c r="G328" i="7"/>
  <c r="D329" i="7"/>
  <c r="E329" i="7"/>
  <c r="F329" i="7"/>
  <c r="G329" i="7"/>
  <c r="D330" i="7"/>
  <c r="E330" i="7"/>
  <c r="F330" i="7"/>
  <c r="G330" i="7"/>
  <c r="E5" i="7"/>
  <c r="F5" i="7"/>
  <c r="G5" i="7"/>
  <c r="D5" i="7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R494" i="6"/>
  <c r="R495" i="6"/>
  <c r="R496" i="6"/>
  <c r="R497" i="6"/>
  <c r="R498" i="6"/>
  <c r="R499" i="6"/>
  <c r="R500" i="6"/>
  <c r="R501" i="6"/>
  <c r="R502" i="6"/>
  <c r="R503" i="6"/>
  <c r="R504" i="6"/>
  <c r="R505" i="6"/>
  <c r="R506" i="6"/>
  <c r="R507" i="6"/>
  <c r="R508" i="6"/>
  <c r="R509" i="6"/>
  <c r="R510" i="6"/>
  <c r="R511" i="6"/>
  <c r="R512" i="6"/>
  <c r="R513" i="6"/>
  <c r="R514" i="6"/>
  <c r="R515" i="6"/>
  <c r="R516" i="6"/>
  <c r="R517" i="6"/>
  <c r="R518" i="6"/>
  <c r="R519" i="6"/>
  <c r="R520" i="6"/>
  <c r="R521" i="6"/>
  <c r="R522" i="6"/>
  <c r="R523" i="6"/>
  <c r="R524" i="6"/>
  <c r="R525" i="6"/>
  <c r="R526" i="6"/>
  <c r="R527" i="6"/>
  <c r="R528" i="6"/>
  <c r="R529" i="6"/>
  <c r="R530" i="6"/>
  <c r="R531" i="6"/>
  <c r="R532" i="6"/>
  <c r="R533" i="6"/>
  <c r="R534" i="6"/>
  <c r="R535" i="6"/>
  <c r="R536" i="6"/>
  <c r="R537" i="6"/>
  <c r="R538" i="6"/>
  <c r="R539" i="6"/>
  <c r="R540" i="6"/>
  <c r="R541" i="6"/>
  <c r="R542" i="6"/>
  <c r="R543" i="6"/>
  <c r="R544" i="6"/>
  <c r="R545" i="6"/>
  <c r="R546" i="6"/>
  <c r="R547" i="6"/>
  <c r="R548" i="6"/>
  <c r="R549" i="6"/>
  <c r="R550" i="6"/>
  <c r="R551" i="6"/>
  <c r="R552" i="6"/>
  <c r="R553" i="6"/>
  <c r="R554" i="6"/>
  <c r="R555" i="6"/>
  <c r="R556" i="6"/>
  <c r="R557" i="6"/>
  <c r="R558" i="6"/>
  <c r="R559" i="6"/>
  <c r="R560" i="6"/>
  <c r="R561" i="6"/>
  <c r="R562" i="6"/>
  <c r="R563" i="6"/>
  <c r="R564" i="6"/>
  <c r="R565" i="6"/>
  <c r="R566" i="6"/>
  <c r="R567" i="6"/>
  <c r="R568" i="6"/>
  <c r="R569" i="6"/>
  <c r="R570" i="6"/>
  <c r="R571" i="6"/>
  <c r="R572" i="6"/>
  <c r="R573" i="6"/>
  <c r="R574" i="6"/>
  <c r="R575" i="6"/>
  <c r="R576" i="6"/>
  <c r="R577" i="6"/>
  <c r="R578" i="6"/>
  <c r="R579" i="6"/>
  <c r="R580" i="6"/>
  <c r="R581" i="6"/>
  <c r="R582" i="6"/>
  <c r="R583" i="6"/>
  <c r="R584" i="6"/>
  <c r="R585" i="6"/>
  <c r="R586" i="6"/>
  <c r="R587" i="6"/>
  <c r="R588" i="6"/>
  <c r="R589" i="6"/>
  <c r="R590" i="6"/>
  <c r="R591" i="6"/>
  <c r="R592" i="6"/>
  <c r="R593" i="6"/>
  <c r="R594" i="6"/>
  <c r="R595" i="6"/>
  <c r="R596" i="6"/>
  <c r="R597" i="6"/>
  <c r="R598" i="6"/>
  <c r="R599" i="6"/>
  <c r="R600" i="6"/>
  <c r="R601" i="6"/>
  <c r="R602" i="6"/>
  <c r="R603" i="6"/>
  <c r="R604" i="6"/>
  <c r="R605" i="6"/>
  <c r="R606" i="6"/>
  <c r="R607" i="6"/>
  <c r="R608" i="6"/>
  <c r="R609" i="6"/>
  <c r="R610" i="6"/>
  <c r="R611" i="6"/>
  <c r="R612" i="6"/>
  <c r="R613" i="6"/>
  <c r="R614" i="6"/>
  <c r="R615" i="6"/>
  <c r="R616" i="6"/>
  <c r="R617" i="6"/>
  <c r="R618" i="6"/>
  <c r="R619" i="6"/>
  <c r="R620" i="6"/>
  <c r="R621" i="6"/>
  <c r="R622" i="6"/>
  <c r="R623" i="6"/>
  <c r="R624" i="6"/>
  <c r="R625" i="6"/>
  <c r="R626" i="6"/>
  <c r="R627" i="6"/>
  <c r="R628" i="6"/>
  <c r="R629" i="6"/>
  <c r="R630" i="6"/>
  <c r="R631" i="6"/>
  <c r="R632" i="6"/>
  <c r="R633" i="6"/>
  <c r="R634" i="6"/>
  <c r="R635" i="6"/>
  <c r="R636" i="6"/>
  <c r="R637" i="6"/>
  <c r="R638" i="6"/>
  <c r="R639" i="6"/>
  <c r="R640" i="6"/>
  <c r="R641" i="6"/>
  <c r="R642" i="6"/>
  <c r="R643" i="6"/>
  <c r="R644" i="6"/>
  <c r="R645" i="6"/>
  <c r="R646" i="6"/>
  <c r="R647" i="6"/>
  <c r="R648" i="6"/>
  <c r="R649" i="6"/>
  <c r="R650" i="6"/>
  <c r="R651" i="6"/>
  <c r="R652" i="6"/>
  <c r="R653" i="6"/>
  <c r="R654" i="6"/>
  <c r="R655" i="6"/>
  <c r="R656" i="6"/>
  <c r="R657" i="6"/>
  <c r="R658" i="6"/>
  <c r="R659" i="6"/>
  <c r="R660" i="6"/>
  <c r="R661" i="6"/>
  <c r="R662" i="6"/>
  <c r="R663" i="6"/>
  <c r="R664" i="6"/>
  <c r="R665" i="6"/>
  <c r="R340" i="6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T569" i="5"/>
  <c r="T570" i="5"/>
  <c r="T571" i="5"/>
  <c r="T572" i="5"/>
  <c r="T573" i="5"/>
  <c r="T574" i="5"/>
  <c r="T575" i="5"/>
  <c r="T576" i="5"/>
  <c r="T577" i="5"/>
  <c r="T578" i="5"/>
  <c r="T579" i="5"/>
  <c r="T580" i="5"/>
  <c r="T581" i="5"/>
  <c r="T582" i="5"/>
  <c r="T583" i="5"/>
  <c r="T584" i="5"/>
  <c r="T585" i="5"/>
  <c r="T586" i="5"/>
  <c r="T587" i="5"/>
  <c r="T588" i="5"/>
  <c r="T589" i="5"/>
  <c r="T590" i="5"/>
  <c r="T591" i="5"/>
  <c r="T592" i="5"/>
  <c r="T593" i="5"/>
  <c r="T594" i="5"/>
  <c r="T595" i="5"/>
  <c r="T596" i="5"/>
  <c r="T597" i="5"/>
  <c r="T598" i="5"/>
  <c r="T599" i="5"/>
  <c r="T600" i="5"/>
  <c r="T601" i="5"/>
  <c r="T602" i="5"/>
  <c r="T603" i="5"/>
  <c r="T604" i="5"/>
  <c r="T605" i="5"/>
  <c r="T606" i="5"/>
  <c r="T607" i="5"/>
  <c r="T608" i="5"/>
  <c r="T609" i="5"/>
  <c r="T610" i="5"/>
  <c r="T611" i="5"/>
  <c r="T612" i="5"/>
  <c r="T613" i="5"/>
  <c r="T614" i="5"/>
  <c r="T615" i="5"/>
  <c r="T616" i="5"/>
  <c r="T617" i="5"/>
  <c r="T618" i="5"/>
  <c r="T619" i="5"/>
  <c r="T620" i="5"/>
  <c r="T621" i="5"/>
  <c r="T622" i="5"/>
  <c r="T623" i="5"/>
  <c r="T624" i="5"/>
  <c r="T625" i="5"/>
  <c r="T626" i="5"/>
  <c r="T627" i="5"/>
  <c r="T628" i="5"/>
  <c r="T629" i="5"/>
  <c r="T630" i="5"/>
  <c r="T631" i="5"/>
  <c r="T632" i="5"/>
  <c r="T633" i="5"/>
  <c r="T634" i="5"/>
  <c r="T635" i="5"/>
  <c r="T636" i="5"/>
  <c r="T637" i="5"/>
  <c r="T638" i="5"/>
  <c r="T639" i="5"/>
  <c r="T640" i="5"/>
  <c r="T641" i="5"/>
  <c r="T642" i="5"/>
  <c r="T643" i="5"/>
  <c r="T644" i="5"/>
  <c r="T645" i="5"/>
  <c r="T646" i="5"/>
  <c r="T647" i="5"/>
  <c r="T648" i="5"/>
  <c r="T649" i="5"/>
  <c r="T650" i="5"/>
  <c r="T651" i="5"/>
  <c r="T652" i="5"/>
  <c r="T653" i="5"/>
  <c r="T654" i="5"/>
  <c r="T655" i="5"/>
  <c r="T656" i="5"/>
  <c r="T657" i="5"/>
  <c r="T658" i="5"/>
  <c r="T659" i="5"/>
  <c r="T660" i="5"/>
  <c r="T661" i="5"/>
  <c r="T662" i="5"/>
  <c r="T663" i="5"/>
  <c r="T664" i="5"/>
  <c r="T665" i="5"/>
  <c r="T340" i="5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662" i="4"/>
  <c r="T663" i="4"/>
  <c r="T664" i="4"/>
  <c r="T665" i="4"/>
  <c r="T340" i="4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66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340" i="3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66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340" i="2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66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340" i="1"/>
  <c r="B338" i="7" l="1"/>
  <c r="D376" i="7"/>
  <c r="D342" i="7" s="1"/>
  <c r="F376" i="7"/>
  <c r="F342" i="7" s="1"/>
  <c r="F371" i="7"/>
  <c r="F341" i="7" s="1"/>
  <c r="D371" i="7"/>
  <c r="D341" i="7" s="1"/>
  <c r="G376" i="7"/>
  <c r="G342" i="7" s="1"/>
  <c r="E376" i="7"/>
  <c r="E342" i="7" s="1"/>
  <c r="G371" i="7"/>
  <c r="G341" i="7" s="1"/>
  <c r="E371" i="7"/>
  <c r="E341" i="7" s="1"/>
  <c r="G332" i="7"/>
  <c r="E332" i="7"/>
  <c r="D332" i="7"/>
  <c r="F332" i="7"/>
  <c r="F333" i="7"/>
  <c r="D333" i="7"/>
  <c r="F335" i="7"/>
  <c r="D335" i="7"/>
  <c r="F334" i="7"/>
  <c r="D334" i="7"/>
  <c r="F337" i="7"/>
  <c r="D337" i="7"/>
  <c r="F336" i="7"/>
  <c r="D336" i="7"/>
  <c r="G333" i="7"/>
  <c r="E333" i="7"/>
  <c r="G335" i="7"/>
  <c r="E335" i="7"/>
  <c r="G334" i="7"/>
  <c r="E334" i="7"/>
  <c r="G337" i="7"/>
  <c r="E337" i="7"/>
  <c r="G336" i="7"/>
  <c r="E336" i="7"/>
  <c r="F339" i="7"/>
  <c r="G339" i="7"/>
  <c r="E339" i="7"/>
  <c r="D339" i="7"/>
  <c r="E340" i="7" l="1"/>
  <c r="F340" i="7"/>
  <c r="D340" i="7"/>
  <c r="G340" i="7"/>
</calcChain>
</file>

<file path=xl/sharedStrings.xml><?xml version="1.0" encoding="utf-8"?>
<sst xmlns="http://schemas.openxmlformats.org/spreadsheetml/2006/main" count="22066" uniqueCount="1059">
  <si>
    <t>Adur</t>
  </si>
  <si>
    <t>South East</t>
  </si>
  <si>
    <t>LU</t>
  </si>
  <si>
    <t>Allerdale</t>
  </si>
  <si>
    <t>North West</t>
  </si>
  <si>
    <t>R80</t>
  </si>
  <si>
    <t>Amber Valley</t>
  </si>
  <si>
    <t>East Midlands</t>
  </si>
  <si>
    <t>SR</t>
  </si>
  <si>
    <t>Arun</t>
  </si>
  <si>
    <t>Ashfield</t>
  </si>
  <si>
    <t>OU</t>
  </si>
  <si>
    <t>Ashford</t>
  </si>
  <si>
    <t>Aylesbury Vale</t>
  </si>
  <si>
    <t>R50</t>
  </si>
  <si>
    <t>Babergh</t>
  </si>
  <si>
    <t>East of England</t>
  </si>
  <si>
    <t>Barking and Dagenham</t>
  </si>
  <si>
    <t>London</t>
  </si>
  <si>
    <t>MU</t>
  </si>
  <si>
    <t>Barnet</t>
  </si>
  <si>
    <t>Barnsley</t>
  </si>
  <si>
    <t>Yorkshire and The Humber</t>
  </si>
  <si>
    <t>Barrow-in-Furness</t>
  </si>
  <si>
    <t>Basildon</t>
  </si>
  <si>
    <t>Basingstoke and Deane</t>
  </si>
  <si>
    <t>Bassetlaw</t>
  </si>
  <si>
    <t>Bath and North East Somerset</t>
  </si>
  <si>
    <t>South West</t>
  </si>
  <si>
    <t>Bedford</t>
  </si>
  <si>
    <t>Bexley</t>
  </si>
  <si>
    <t>Birmingham</t>
  </si>
  <si>
    <t>West Midlands</t>
  </si>
  <si>
    <t>Blaby</t>
  </si>
  <si>
    <t>Blackburn with Darwen</t>
  </si>
  <si>
    <t>Blackpool</t>
  </si>
  <si>
    <t>Bolsover</t>
  </si>
  <si>
    <t>Bolton</t>
  </si>
  <si>
    <t>Boston</t>
  </si>
  <si>
    <t>Bournemouth</t>
  </si>
  <si>
    <t>Bracknell Forest</t>
  </si>
  <si>
    <t>Bradford</t>
  </si>
  <si>
    <t>Braintree</t>
  </si>
  <si>
    <t>Breckland</t>
  </si>
  <si>
    <t>Brent</t>
  </si>
  <si>
    <t>Brentwood</t>
  </si>
  <si>
    <t>Brighton and Hove</t>
  </si>
  <si>
    <t>Bristol, City of</t>
  </si>
  <si>
    <t>Broadland</t>
  </si>
  <si>
    <t>Bromley</t>
  </si>
  <si>
    <t>Bromsgrove</t>
  </si>
  <si>
    <t>Broxbourne</t>
  </si>
  <si>
    <t>Broxtowe</t>
  </si>
  <si>
    <t>Burnley</t>
  </si>
  <si>
    <t>Bury</t>
  </si>
  <si>
    <t>Calderdale</t>
  </si>
  <si>
    <t>Cambridge</t>
  </si>
  <si>
    <t>Camden</t>
  </si>
  <si>
    <t>Cannock Chase</t>
  </si>
  <si>
    <t>Canterbury</t>
  </si>
  <si>
    <t>Carlisle</t>
  </si>
  <si>
    <t>Castle Point</t>
  </si>
  <si>
    <t>Central Bedfordshire</t>
  </si>
  <si>
    <t>Charnwood</t>
  </si>
  <si>
    <t>Chelmsford</t>
  </si>
  <si>
    <t>Cheltenham</t>
  </si>
  <si>
    <t>Cherwell</t>
  </si>
  <si>
    <t>Cheshire East</t>
  </si>
  <si>
    <t>Cheshire West and Chester</t>
  </si>
  <si>
    <t>Chesterfield</t>
  </si>
  <si>
    <t>Chichester</t>
  </si>
  <si>
    <t>Chiltern</t>
  </si>
  <si>
    <t>Chorley</t>
  </si>
  <si>
    <t>Christchurch</t>
  </si>
  <si>
    <t>City of London</t>
  </si>
  <si>
    <t>Colchester</t>
  </si>
  <si>
    <t>Copeland</t>
  </si>
  <si>
    <t>Corby</t>
  </si>
  <si>
    <t>Cornwall</t>
  </si>
  <si>
    <t>Cotswold</t>
  </si>
  <si>
    <t>Coventry</t>
  </si>
  <si>
    <t>Craven</t>
  </si>
  <si>
    <t>Crawley</t>
  </si>
  <si>
    <t>Croydon</t>
  </si>
  <si>
    <t>Dacorum</t>
  </si>
  <si>
    <t>Darlington</t>
  </si>
  <si>
    <t>North East</t>
  </si>
  <si>
    <t>Dartford</t>
  </si>
  <si>
    <t>Daventry</t>
  </si>
  <si>
    <t>Derby</t>
  </si>
  <si>
    <t>Derbyshire Dales</t>
  </si>
  <si>
    <t>Doncaster</t>
  </si>
  <si>
    <t>Dover</t>
  </si>
  <si>
    <t>Dudley</t>
  </si>
  <si>
    <t>Durham</t>
  </si>
  <si>
    <t>Ealing</t>
  </si>
  <si>
    <t>East Cambridgeshire</t>
  </si>
  <si>
    <t>East Devon</t>
  </si>
  <si>
    <t>East Dorset</t>
  </si>
  <si>
    <t>East Hampshire</t>
  </si>
  <si>
    <t>East Hertfordshire</t>
  </si>
  <si>
    <t>East Lindsey</t>
  </si>
  <si>
    <t>East Northamptonshire</t>
  </si>
  <si>
    <t>East Riding of Yorkshire</t>
  </si>
  <si>
    <t>East Staffordshire</t>
  </si>
  <si>
    <t>Eastbourne</t>
  </si>
  <si>
    <t>Eastleigh</t>
  </si>
  <si>
    <t>Eden</t>
  </si>
  <si>
    <t>Elmbridge</t>
  </si>
  <si>
    <t>Enfield</t>
  </si>
  <si>
    <t>Epping Forest</t>
  </si>
  <si>
    <t>Epsom and Ewell</t>
  </si>
  <si>
    <t>Erewash</t>
  </si>
  <si>
    <t>Exeter</t>
  </si>
  <si>
    <t>Fareham</t>
  </si>
  <si>
    <t>Fenland</t>
  </si>
  <si>
    <t>Forest Heath</t>
  </si>
  <si>
    <t>Forest of Dean</t>
  </si>
  <si>
    <t>Fylde</t>
  </si>
  <si>
    <t>Gateshead</t>
  </si>
  <si>
    <t>Gedling</t>
  </si>
  <si>
    <t>Gloucester</t>
  </si>
  <si>
    <t>Gosport</t>
  </si>
  <si>
    <t>Gravesham</t>
  </si>
  <si>
    <t>Great Yarmouth</t>
  </si>
  <si>
    <t>Greenwich</t>
  </si>
  <si>
    <t>Guildford</t>
  </si>
  <si>
    <t>Hackney</t>
  </si>
  <si>
    <t>Halton</t>
  </si>
  <si>
    <t>Hambleton</t>
  </si>
  <si>
    <t>Hammersmith and Fulham</t>
  </si>
  <si>
    <t>Harborough</t>
  </si>
  <si>
    <t>Haringey</t>
  </si>
  <si>
    <t>Harlow</t>
  </si>
  <si>
    <t>Harrogate</t>
  </si>
  <si>
    <t>Harrow</t>
  </si>
  <si>
    <t>Hart</t>
  </si>
  <si>
    <t>Hartlepool</t>
  </si>
  <si>
    <t>Hastings</t>
  </si>
  <si>
    <t>Havant</t>
  </si>
  <si>
    <t>Havering</t>
  </si>
  <si>
    <t>Herefordshire, County of</t>
  </si>
  <si>
    <t>Hertsmere</t>
  </si>
  <si>
    <t>High Peak</t>
  </si>
  <si>
    <t>Hillingdon</t>
  </si>
  <si>
    <t>Hinckley and Bosworth</t>
  </si>
  <si>
    <t>Horsham</t>
  </si>
  <si>
    <t>Hounslow</t>
  </si>
  <si>
    <t>Huntingdonshire</t>
  </si>
  <si>
    <t>Hyndburn</t>
  </si>
  <si>
    <t>Ipswich</t>
  </si>
  <si>
    <t>Isle of Wight</t>
  </si>
  <si>
    <t>Isles of Scilly</t>
  </si>
  <si>
    <t>Islington</t>
  </si>
  <si>
    <t>Kensington and Chelsea</t>
  </si>
  <si>
    <t>Kettering</t>
  </si>
  <si>
    <t>King's Lynn and West Norfolk</t>
  </si>
  <si>
    <t>Kingston upon Hull, City of</t>
  </si>
  <si>
    <t>Kingston upon Thames</t>
  </si>
  <si>
    <t>Kirklees</t>
  </si>
  <si>
    <t>Knowsley</t>
  </si>
  <si>
    <t>Lambeth</t>
  </si>
  <si>
    <t>Lancaster</t>
  </si>
  <si>
    <t>Leeds</t>
  </si>
  <si>
    <t>Leicester</t>
  </si>
  <si>
    <t>Lewes</t>
  </si>
  <si>
    <t>Lewisham</t>
  </si>
  <si>
    <t>Lichfield</t>
  </si>
  <si>
    <t>Lincoln</t>
  </si>
  <si>
    <t>Liverpool</t>
  </si>
  <si>
    <t>Luton</t>
  </si>
  <si>
    <t>Maidstone</t>
  </si>
  <si>
    <t>Maldon</t>
  </si>
  <si>
    <t>Malvern Hills</t>
  </si>
  <si>
    <t>Manchester</t>
  </si>
  <si>
    <t>Mansfield</t>
  </si>
  <si>
    <t>Medway</t>
  </si>
  <si>
    <t>Melton</t>
  </si>
  <si>
    <t>Mendip</t>
  </si>
  <si>
    <t>Merton</t>
  </si>
  <si>
    <t>Mid Devon</t>
  </si>
  <si>
    <t>Mid Suffolk</t>
  </si>
  <si>
    <t>Mid Sussex</t>
  </si>
  <si>
    <t>Middlesbrough</t>
  </si>
  <si>
    <t>Milton Keynes</t>
  </si>
  <si>
    <t>Mole Valley</t>
  </si>
  <si>
    <t>New Forest</t>
  </si>
  <si>
    <t>Newark and Sherwood</t>
  </si>
  <si>
    <t>Newcastle upon Tyne</t>
  </si>
  <si>
    <t>Newcastle-under-Lyme</t>
  </si>
  <si>
    <t>Newham</t>
  </si>
  <si>
    <t>North Devon</t>
  </si>
  <si>
    <t>North Dorset</t>
  </si>
  <si>
    <t>North East Derbyshire</t>
  </si>
  <si>
    <t>North East Lincolnshire</t>
  </si>
  <si>
    <t>North Hertfordshire</t>
  </si>
  <si>
    <t>North Kesteven</t>
  </si>
  <si>
    <t>North Lincolnshire</t>
  </si>
  <si>
    <t>North Norfolk</t>
  </si>
  <si>
    <t>North Somerset</t>
  </si>
  <si>
    <t>North Tyneside</t>
  </si>
  <si>
    <t>North Warwickshire</t>
  </si>
  <si>
    <t>North West Leicestershire</t>
  </si>
  <si>
    <t>Northampton</t>
  </si>
  <si>
    <t>Northumberland</t>
  </si>
  <si>
    <t>Norwich</t>
  </si>
  <si>
    <t>Nottingham</t>
  </si>
  <si>
    <t>Nuneaton and Bedworth</t>
  </si>
  <si>
    <t>Oadby and Wigston</t>
  </si>
  <si>
    <t>Oldham</t>
  </si>
  <si>
    <t>Oxford</t>
  </si>
  <si>
    <t>Pendle</t>
  </si>
  <si>
    <t>Peterborough</t>
  </si>
  <si>
    <t>Plymouth</t>
  </si>
  <si>
    <t>Poole</t>
  </si>
  <si>
    <t>Portsmouth</t>
  </si>
  <si>
    <t>Preston</t>
  </si>
  <si>
    <t>Purbeck</t>
  </si>
  <si>
    <t>Reading</t>
  </si>
  <si>
    <t>Redbridge</t>
  </si>
  <si>
    <t>Redcar and Cleveland</t>
  </si>
  <si>
    <t>Redditch</t>
  </si>
  <si>
    <t>Reigate and Banstead</t>
  </si>
  <si>
    <t>Ribble Valley</t>
  </si>
  <si>
    <t>Richmond upon Thames</t>
  </si>
  <si>
    <t>Richmondshire</t>
  </si>
  <si>
    <t>Rochdale</t>
  </si>
  <si>
    <t>Rochford</t>
  </si>
  <si>
    <t>Rossendale</t>
  </si>
  <si>
    <t>Rother</t>
  </si>
  <si>
    <t>Rotherham</t>
  </si>
  <si>
    <t>Rugby</t>
  </si>
  <si>
    <t>Runnymede</t>
  </si>
  <si>
    <t>Rushcliffe</t>
  </si>
  <si>
    <t>Rushmoor</t>
  </si>
  <si>
    <t>Rutland</t>
  </si>
  <si>
    <t>Ryedale</t>
  </si>
  <si>
    <t>Salford</t>
  </si>
  <si>
    <t>Sandwell</t>
  </si>
  <si>
    <t>Scarborough</t>
  </si>
  <si>
    <t>Sedgemoor</t>
  </si>
  <si>
    <t>Sefton</t>
  </si>
  <si>
    <t>Selby</t>
  </si>
  <si>
    <t>Sevenoaks</t>
  </si>
  <si>
    <t>Sheffield</t>
  </si>
  <si>
    <t>Shepway</t>
  </si>
  <si>
    <t>Shropshire</t>
  </si>
  <si>
    <t>Slough</t>
  </si>
  <si>
    <t>Solihull</t>
  </si>
  <si>
    <t>South Bucks</t>
  </si>
  <si>
    <t>South Cambridgeshire</t>
  </si>
  <si>
    <t>South Derbyshire</t>
  </si>
  <si>
    <t>South Gloucestershire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</si>
  <si>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</si>
  <si>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</si>
  <si>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</si>
  <si>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</si>
  <si>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</si>
  <si>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</si>
  <si>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</si>
  <si>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</si>
  <si>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</si>
  <si>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</si>
  <si>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</si>
  <si>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Southampton</t>
  </si>
  <si>
    <t>Southend-on-Sea</t>
  </si>
  <si>
    <t>Southwark</t>
  </si>
  <si>
    <t>Spelthorne</t>
  </si>
  <si>
    <t>St Albans</t>
  </si>
  <si>
    <t>St. Edmundsbury</t>
  </si>
  <si>
    <t>St. Helens</t>
  </si>
  <si>
    <t>Stafford</t>
  </si>
  <si>
    <t>Staffordshire Moorlands</t>
  </si>
  <si>
    <t>Stevenage</t>
  </si>
  <si>
    <t>Stockport</t>
  </si>
  <si>
    <t>Stockton-on-Tees</t>
  </si>
  <si>
    <t>Stoke-on-Trent</t>
  </si>
  <si>
    <t>Stratford-on-Avon</t>
  </si>
  <si>
    <t>Stroud</t>
  </si>
  <si>
    <t>Suffolk Coastal</t>
  </si>
  <si>
    <t>Sunderland</t>
  </si>
  <si>
    <t>Surrey Heath</t>
  </si>
  <si>
    <t>Sutton</t>
  </si>
  <si>
    <t>Swale</t>
  </si>
  <si>
    <t>Swindon</t>
  </si>
  <si>
    <t>Tameside</t>
  </si>
  <si>
    <t>Tamworth</t>
  </si>
  <si>
    <t>Tandridge</t>
  </si>
  <si>
    <t>Taunton Deane</t>
  </si>
  <si>
    <t>Teignbridge</t>
  </si>
  <si>
    <t>Telford and Wrekin</t>
  </si>
  <si>
    <t>Tendring</t>
  </si>
  <si>
    <t>Test Valley</t>
  </si>
  <si>
    <t>Tewkesbury</t>
  </si>
  <si>
    <t>Thanet</t>
  </si>
  <si>
    <t>Three Rivers</t>
  </si>
  <si>
    <t>Thurrock</t>
  </si>
  <si>
    <t>Tonbridge and Malling</t>
  </si>
  <si>
    <t>Torbay</t>
  </si>
  <si>
    <t>Torridge</t>
  </si>
  <si>
    <t>Tower Hamlets</t>
  </si>
  <si>
    <t>Trafford</t>
  </si>
  <si>
    <t>Tunbridge Wells</t>
  </si>
  <si>
    <t>Uttlesford</t>
  </si>
  <si>
    <t>Vale of White Horse</t>
  </si>
  <si>
    <t>Wakefield</t>
  </si>
  <si>
    <t>Walsall</t>
  </si>
  <si>
    <t>Waltham Forest</t>
  </si>
  <si>
    <t>Wandsworth</t>
  </si>
  <si>
    <t>Warrington</t>
  </si>
  <si>
    <t>Warwick</t>
  </si>
  <si>
    <t>Watford</t>
  </si>
  <si>
    <t>Waveney</t>
  </si>
  <si>
    <t>Waverley</t>
  </si>
  <si>
    <t>Wealden</t>
  </si>
  <si>
    <t>Wellingborough</t>
  </si>
  <si>
    <t>Welwyn Hatfield</t>
  </si>
  <si>
    <t>West Berkshire</t>
  </si>
  <si>
    <t>West Devon</t>
  </si>
  <si>
    <t>West Dorset</t>
  </si>
  <si>
    <t>West Lancashire</t>
  </si>
  <si>
    <t>West Lindsey</t>
  </si>
  <si>
    <t>West Oxfordshire</t>
  </si>
  <si>
    <t>West Somerset</t>
  </si>
  <si>
    <t>Westminster</t>
  </si>
  <si>
    <t>Weymouth and Portland</t>
  </si>
  <si>
    <t>Wigan</t>
  </si>
  <si>
    <t>Wiltshire</t>
  </si>
  <si>
    <t>Winchester</t>
  </si>
  <si>
    <t>Windsor and Maidenhead</t>
  </si>
  <si>
    <t>Wirral</t>
  </si>
  <si>
    <t>Woking</t>
  </si>
  <si>
    <t>Wokingham</t>
  </si>
  <si>
    <t>Wolverhampton</t>
  </si>
  <si>
    <t>Worcester</t>
  </si>
  <si>
    <t>Worthing</t>
  </si>
  <si>
    <t>Wychavon</t>
  </si>
  <si>
    <t>Wycombe</t>
  </si>
  <si>
    <t>Wyre</t>
  </si>
  <si>
    <t>Wyre Forest</t>
  </si>
  <si>
    <t>York</t>
  </si>
  <si>
    <t>KPI 2 - Volunteering - LA</t>
  </si>
  <si>
    <t>APS1 (Oct 2005-Oct 2006)</t>
  </si>
  <si>
    <t>APS2 (Oct 2007-Oct 2008)</t>
  </si>
  <si>
    <t>APS3 (Oct 2008-Oct 2009)</t>
  </si>
  <si>
    <t>APS4 (Oct 2009-Oct 2010)</t>
  </si>
  <si>
    <t>APS5 (Oct 2010-Oct 2011)</t>
  </si>
  <si>
    <t>Current area code</t>
  </si>
  <si>
    <t>Former area code</t>
  </si>
  <si>
    <t>Local Authority</t>
  </si>
  <si>
    <t>%</t>
  </si>
  <si>
    <t>Base</t>
  </si>
  <si>
    <t>Statistically significant change from APS 2</t>
  </si>
  <si>
    <t>E06000047</t>
  </si>
  <si>
    <t>00EJ</t>
  </si>
  <si>
    <t xml:space="preserve"> -</t>
  </si>
  <si>
    <t>E06000005</t>
  </si>
  <si>
    <t>00EH</t>
  </si>
  <si>
    <t>No change</t>
  </si>
  <si>
    <t>E06000001</t>
  </si>
  <si>
    <t>00EB</t>
  </si>
  <si>
    <t>E06000002</t>
  </si>
  <si>
    <t>00EC</t>
  </si>
  <si>
    <t>E06000048</t>
  </si>
  <si>
    <t>00EM</t>
  </si>
  <si>
    <t>E06000003</t>
  </si>
  <si>
    <t>00EE</t>
  </si>
  <si>
    <t>Increase</t>
  </si>
  <si>
    <t>E06000004</t>
  </si>
  <si>
    <t>00EF</t>
  </si>
  <si>
    <t>E08000020</t>
  </si>
  <si>
    <t>00CH</t>
  </si>
  <si>
    <t>E08000021</t>
  </si>
  <si>
    <t>00CJ</t>
  </si>
  <si>
    <t>E08000022</t>
  </si>
  <si>
    <t>00CK</t>
  </si>
  <si>
    <t>E08000023</t>
  </si>
  <si>
    <t>00CL</t>
  </si>
  <si>
    <t>E08000024</t>
  </si>
  <si>
    <t>00CM</t>
  </si>
  <si>
    <t>E06000008</t>
  </si>
  <si>
    <t>00EX</t>
  </si>
  <si>
    <t>E06000009</t>
  </si>
  <si>
    <t>00EY</t>
  </si>
  <si>
    <t>E06000049</t>
  </si>
  <si>
    <t>00EQ</t>
  </si>
  <si>
    <t>E06000050</t>
  </si>
  <si>
    <t>00EW</t>
  </si>
  <si>
    <t>E06000006</t>
  </si>
  <si>
    <t>00ET</t>
  </si>
  <si>
    <t>E06000007</t>
  </si>
  <si>
    <t>00EU</t>
  </si>
  <si>
    <t>E07000026</t>
  </si>
  <si>
    <t>16UB</t>
  </si>
  <si>
    <t>E07000027</t>
  </si>
  <si>
    <t>16UC</t>
  </si>
  <si>
    <t>E07000028</t>
  </si>
  <si>
    <t>16UD</t>
  </si>
  <si>
    <t>E07000029</t>
  </si>
  <si>
    <t>16UE</t>
  </si>
  <si>
    <t>E07000030</t>
  </si>
  <si>
    <t>16UF</t>
  </si>
  <si>
    <t>E07000031</t>
  </si>
  <si>
    <t>16UG</t>
  </si>
  <si>
    <t>E08000001</t>
  </si>
  <si>
    <t>00BL</t>
  </si>
  <si>
    <t>E08000002</t>
  </si>
  <si>
    <t>00BM</t>
  </si>
  <si>
    <t>E08000003</t>
  </si>
  <si>
    <t>00BN</t>
  </si>
  <si>
    <t>E08000004</t>
  </si>
  <si>
    <t>00BP</t>
  </si>
  <si>
    <t>E08000005</t>
  </si>
  <si>
    <t>00BQ</t>
  </si>
  <si>
    <t>E08000006</t>
  </si>
  <si>
    <t>00BR</t>
  </si>
  <si>
    <t>E08000007</t>
  </si>
  <si>
    <t>00BS</t>
  </si>
  <si>
    <t>E08000008</t>
  </si>
  <si>
    <t>00BT</t>
  </si>
  <si>
    <t>E08000009</t>
  </si>
  <si>
    <t>00BU</t>
  </si>
  <si>
    <t>E08000010</t>
  </si>
  <si>
    <t>00BW</t>
  </si>
  <si>
    <t>E07000117</t>
  </si>
  <si>
    <t>30UD</t>
  </si>
  <si>
    <t>E07000118</t>
  </si>
  <si>
    <t>30UE</t>
  </si>
  <si>
    <t>E07000119</t>
  </si>
  <si>
    <t>30UF</t>
  </si>
  <si>
    <t>E07000120</t>
  </si>
  <si>
    <t>30UG</t>
  </si>
  <si>
    <t>E07000121</t>
  </si>
  <si>
    <t>30UH</t>
  </si>
  <si>
    <t>E07000122</t>
  </si>
  <si>
    <t>30UJ</t>
  </si>
  <si>
    <t>E07000123</t>
  </si>
  <si>
    <t>30UK</t>
  </si>
  <si>
    <t>E07000124</t>
  </si>
  <si>
    <t>30UL</t>
  </si>
  <si>
    <t>E07000125</t>
  </si>
  <si>
    <t>30UM</t>
  </si>
  <si>
    <t>E07000126</t>
  </si>
  <si>
    <t>30UN</t>
  </si>
  <si>
    <t>E07000127</t>
  </si>
  <si>
    <t>30UP</t>
  </si>
  <si>
    <t>E07000128</t>
  </si>
  <si>
    <t>30UQ</t>
  </si>
  <si>
    <t>E08000011</t>
  </si>
  <si>
    <t>00BX</t>
  </si>
  <si>
    <t>E08000012</t>
  </si>
  <si>
    <t>00BY</t>
  </si>
  <si>
    <t>E08000014</t>
  </si>
  <si>
    <t>00CA</t>
  </si>
  <si>
    <t>E08000013</t>
  </si>
  <si>
    <t>00BZ</t>
  </si>
  <si>
    <t>St Helens</t>
  </si>
  <si>
    <t>E08000015</t>
  </si>
  <si>
    <t>00CB</t>
  </si>
  <si>
    <t>E06000011</t>
  </si>
  <si>
    <t>00FB</t>
  </si>
  <si>
    <t>E06000010</t>
  </si>
  <si>
    <t>00FA</t>
  </si>
  <si>
    <t>E06000012</t>
  </si>
  <si>
    <t>00FC</t>
  </si>
  <si>
    <t>E06000013</t>
  </si>
  <si>
    <t>00FD</t>
  </si>
  <si>
    <t>E06000014</t>
  </si>
  <si>
    <t>00FF</t>
  </si>
  <si>
    <t>E07000163</t>
  </si>
  <si>
    <t>36UB</t>
  </si>
  <si>
    <t>E07000164</t>
  </si>
  <si>
    <t>36UC</t>
  </si>
  <si>
    <t>E07000165</t>
  </si>
  <si>
    <t>36UD</t>
  </si>
  <si>
    <t>E07000166</t>
  </si>
  <si>
    <t>36UE</t>
  </si>
  <si>
    <t>E07000167</t>
  </si>
  <si>
    <t>36UF</t>
  </si>
  <si>
    <t>E07000168</t>
  </si>
  <si>
    <t>36UG</t>
  </si>
  <si>
    <t>E07000169</t>
  </si>
  <si>
    <t>36UH</t>
  </si>
  <si>
    <t>E08000016</t>
  </si>
  <si>
    <t>00CC</t>
  </si>
  <si>
    <t>E08000017</t>
  </si>
  <si>
    <t>00CE</t>
  </si>
  <si>
    <t>E08000018</t>
  </si>
  <si>
    <t>00CF</t>
  </si>
  <si>
    <t>E08000019</t>
  </si>
  <si>
    <t>00CG</t>
  </si>
  <si>
    <t>E08000032</t>
  </si>
  <si>
    <t>00CX</t>
  </si>
  <si>
    <t>E08000033</t>
  </si>
  <si>
    <t>00CY</t>
  </si>
  <si>
    <t>E08000034</t>
  </si>
  <si>
    <t>00CZ</t>
  </si>
  <si>
    <t>E08000035</t>
  </si>
  <si>
    <t>00DA</t>
  </si>
  <si>
    <t>E08000036</t>
  </si>
  <si>
    <t>00DB</t>
  </si>
  <si>
    <t>E06000015</t>
  </si>
  <si>
    <t>00FK</t>
  </si>
  <si>
    <t>E06000016</t>
  </si>
  <si>
    <t>00FN</t>
  </si>
  <si>
    <t>E06000018</t>
  </si>
  <si>
    <t>00FY</t>
  </si>
  <si>
    <t>E06000017</t>
  </si>
  <si>
    <t>00FP</t>
  </si>
  <si>
    <t>E07000032</t>
  </si>
  <si>
    <t>17UB</t>
  </si>
  <si>
    <t>E07000033</t>
  </si>
  <si>
    <t>17UC</t>
  </si>
  <si>
    <t>E07000034</t>
  </si>
  <si>
    <t>17UD</t>
  </si>
  <si>
    <t>E07000035</t>
  </si>
  <si>
    <t>17UF</t>
  </si>
  <si>
    <t>E07000036</t>
  </si>
  <si>
    <t>17UG</t>
  </si>
  <si>
    <t>E07000037</t>
  </si>
  <si>
    <t>17UH</t>
  </si>
  <si>
    <t>E07000038</t>
  </si>
  <si>
    <t>17UJ</t>
  </si>
  <si>
    <t>E07000039</t>
  </si>
  <si>
    <t>17UK</t>
  </si>
  <si>
    <t>E07000129</t>
  </si>
  <si>
    <t>31UB</t>
  </si>
  <si>
    <t>E07000130</t>
  </si>
  <si>
    <t>31UC</t>
  </si>
  <si>
    <t>E07000131</t>
  </si>
  <si>
    <t>31UD</t>
  </si>
  <si>
    <t>E07000132</t>
  </si>
  <si>
    <t>31UE</t>
  </si>
  <si>
    <t>E07000133</t>
  </si>
  <si>
    <t>31UG</t>
  </si>
  <si>
    <t>E07000134</t>
  </si>
  <si>
    <t>31UH</t>
  </si>
  <si>
    <t>E07000135</t>
  </si>
  <si>
    <t>31UJ</t>
  </si>
  <si>
    <t>E07000136</t>
  </si>
  <si>
    <t>32UB</t>
  </si>
  <si>
    <t>E07000137</t>
  </si>
  <si>
    <t>32UC</t>
  </si>
  <si>
    <t>E07000138</t>
  </si>
  <si>
    <t>32UD</t>
  </si>
  <si>
    <t>E07000139</t>
  </si>
  <si>
    <t>32UE</t>
  </si>
  <si>
    <t>E07000140</t>
  </si>
  <si>
    <t>32UF</t>
  </si>
  <si>
    <t>E07000141</t>
  </si>
  <si>
    <t>32UG</t>
  </si>
  <si>
    <t>E07000142</t>
  </si>
  <si>
    <t>32UH</t>
  </si>
  <si>
    <t>E07000150</t>
  </si>
  <si>
    <t>34UB</t>
  </si>
  <si>
    <t>E07000151</t>
  </si>
  <si>
    <t>34UC</t>
  </si>
  <si>
    <t>E07000152</t>
  </si>
  <si>
    <t>34UD</t>
  </si>
  <si>
    <t>E07000153</t>
  </si>
  <si>
    <t>34UE</t>
  </si>
  <si>
    <t>E07000154</t>
  </si>
  <si>
    <t>34UF</t>
  </si>
  <si>
    <t>E07000155</t>
  </si>
  <si>
    <t>34UG</t>
  </si>
  <si>
    <t>E07000156</t>
  </si>
  <si>
    <t>34UH</t>
  </si>
  <si>
    <t>E07000170</t>
  </si>
  <si>
    <t>37UB</t>
  </si>
  <si>
    <t>E07000171</t>
  </si>
  <si>
    <t>37UC</t>
  </si>
  <si>
    <t>E07000172</t>
  </si>
  <si>
    <t>37UD</t>
  </si>
  <si>
    <t>E07000173</t>
  </si>
  <si>
    <t>37UE</t>
  </si>
  <si>
    <t>E07000174</t>
  </si>
  <si>
    <t>37UF</t>
  </si>
  <si>
    <t>E07000175</t>
  </si>
  <si>
    <t>37UG</t>
  </si>
  <si>
    <t>E07000176</t>
  </si>
  <si>
    <t>37UJ</t>
  </si>
  <si>
    <t>E06000019</t>
  </si>
  <si>
    <t>00GA</t>
  </si>
  <si>
    <t>E06000051</t>
  </si>
  <si>
    <t>00GG</t>
  </si>
  <si>
    <t>E06000021</t>
  </si>
  <si>
    <t>00GL</t>
  </si>
  <si>
    <t>E06000020</t>
  </si>
  <si>
    <t>00GF</t>
  </si>
  <si>
    <t>E07000192</t>
  </si>
  <si>
    <t>41UB</t>
  </si>
  <si>
    <t>E07000193</t>
  </si>
  <si>
    <t>41UC</t>
  </si>
  <si>
    <t>E07000194</t>
  </si>
  <si>
    <t>41UD</t>
  </si>
  <si>
    <t>E07000195</t>
  </si>
  <si>
    <t>41UE</t>
  </si>
  <si>
    <t>E07000196</t>
  </si>
  <si>
    <t>41UF</t>
  </si>
  <si>
    <t>E07000197</t>
  </si>
  <si>
    <t>41UG</t>
  </si>
  <si>
    <t>E07000198</t>
  </si>
  <si>
    <t>41UH</t>
  </si>
  <si>
    <t>E07000199</t>
  </si>
  <si>
    <t>41UK</t>
  </si>
  <si>
    <t>E07000218</t>
  </si>
  <si>
    <t>44UB</t>
  </si>
  <si>
    <t>E07000219</t>
  </si>
  <si>
    <t>44UC</t>
  </si>
  <si>
    <t>E07000220</t>
  </si>
  <si>
    <t>44UD</t>
  </si>
  <si>
    <t>E07000221</t>
  </si>
  <si>
    <t>44UE</t>
  </si>
  <si>
    <t>E07000222</t>
  </si>
  <si>
    <t>44UF</t>
  </si>
  <si>
    <t>E08000025</t>
  </si>
  <si>
    <t>00CN</t>
  </si>
  <si>
    <t>E08000026</t>
  </si>
  <si>
    <t>00CQ</t>
  </si>
  <si>
    <t>E08000027</t>
  </si>
  <si>
    <t>00CR</t>
  </si>
  <si>
    <t>E08000028</t>
  </si>
  <si>
    <t>00CS</t>
  </si>
  <si>
    <t>E08000029</t>
  </si>
  <si>
    <t>00CT</t>
  </si>
  <si>
    <t>E08000030</t>
  </si>
  <si>
    <t>00CU</t>
  </si>
  <si>
    <t>E08000031</t>
  </si>
  <si>
    <t>00CW</t>
  </si>
  <si>
    <t>E07000234</t>
  </si>
  <si>
    <t>47UB</t>
  </si>
  <si>
    <t>E07000235</t>
  </si>
  <si>
    <t>47UC</t>
  </si>
  <si>
    <t>E07000236</t>
  </si>
  <si>
    <t>47UD</t>
  </si>
  <si>
    <t>E07000237</t>
  </si>
  <si>
    <t>47UE</t>
  </si>
  <si>
    <t>E07000238</t>
  </si>
  <si>
    <t>47UF</t>
  </si>
  <si>
    <t>E07000239</t>
  </si>
  <si>
    <t>47UG</t>
  </si>
  <si>
    <t>E06000055</t>
  </si>
  <si>
    <t>00KB</t>
  </si>
  <si>
    <t>E06000056</t>
  </si>
  <si>
    <t>00KC</t>
  </si>
  <si>
    <t>-</t>
  </si>
  <si>
    <t>E06000032</t>
  </si>
  <si>
    <t>00KA</t>
  </si>
  <si>
    <t>E06000031</t>
  </si>
  <si>
    <t>00JA</t>
  </si>
  <si>
    <t>E06000033</t>
  </si>
  <si>
    <t>00KF</t>
  </si>
  <si>
    <t>E06000034</t>
  </si>
  <si>
    <t>00KG</t>
  </si>
  <si>
    <t>E07000008</t>
  </si>
  <si>
    <t>12UB</t>
  </si>
  <si>
    <t>E07000009</t>
  </si>
  <si>
    <t>12UC</t>
  </si>
  <si>
    <t>E07000010</t>
  </si>
  <si>
    <t>12UD</t>
  </si>
  <si>
    <t>E07000011</t>
  </si>
  <si>
    <t>12UE</t>
  </si>
  <si>
    <t>E07000012</t>
  </si>
  <si>
    <t>12UG</t>
  </si>
  <si>
    <t>E07000066</t>
  </si>
  <si>
    <t>22UB</t>
  </si>
  <si>
    <t>E07000067</t>
  </si>
  <si>
    <t>22UC</t>
  </si>
  <si>
    <t>E07000068</t>
  </si>
  <si>
    <t>22UD</t>
  </si>
  <si>
    <t>E07000069</t>
  </si>
  <si>
    <t>22UE</t>
  </si>
  <si>
    <t>E07000070</t>
  </si>
  <si>
    <t>22UF</t>
  </si>
  <si>
    <t>E07000071</t>
  </si>
  <si>
    <t>22UG</t>
  </si>
  <si>
    <t>E07000072</t>
  </si>
  <si>
    <t>22UH</t>
  </si>
  <si>
    <t>E07000073</t>
  </si>
  <si>
    <t>22UJ</t>
  </si>
  <si>
    <t>E07000074</t>
  </si>
  <si>
    <t>22UK</t>
  </si>
  <si>
    <t>E07000075</t>
  </si>
  <si>
    <t>22UL</t>
  </si>
  <si>
    <t>E07000076</t>
  </si>
  <si>
    <t>22UN</t>
  </si>
  <si>
    <t>E07000077</t>
  </si>
  <si>
    <t>22UQ</t>
  </si>
  <si>
    <t>E07000095</t>
  </si>
  <si>
    <t>26UB</t>
  </si>
  <si>
    <t>E07000096</t>
  </si>
  <si>
    <t>26UC</t>
  </si>
  <si>
    <t>E07000097</t>
  </si>
  <si>
    <t>26UD</t>
  </si>
  <si>
    <t>E07000098</t>
  </si>
  <si>
    <t>26UE</t>
  </si>
  <si>
    <t>E07000099</t>
  </si>
  <si>
    <t>26UF</t>
  </si>
  <si>
    <t>E07000100</t>
  </si>
  <si>
    <t>26UG</t>
  </si>
  <si>
    <t>E07000101</t>
  </si>
  <si>
    <t>26UH</t>
  </si>
  <si>
    <t>E07000102</t>
  </si>
  <si>
    <t>26UJ</t>
  </si>
  <si>
    <t>E07000103</t>
  </si>
  <si>
    <t>26UK</t>
  </si>
  <si>
    <t>E07000104</t>
  </si>
  <si>
    <t>26UL</t>
  </si>
  <si>
    <t>E07000143</t>
  </si>
  <si>
    <t>33UB</t>
  </si>
  <si>
    <t>E07000144</t>
  </si>
  <si>
    <t>33UC</t>
  </si>
  <si>
    <t>E07000145</t>
  </si>
  <si>
    <t>33UD</t>
  </si>
  <si>
    <t>E07000146</t>
  </si>
  <si>
    <t>33UE</t>
  </si>
  <si>
    <t>E07000147</t>
  </si>
  <si>
    <t>33UF</t>
  </si>
  <si>
    <t>E07000148</t>
  </si>
  <si>
    <t>33UG</t>
  </si>
  <si>
    <t>E07000149</t>
  </si>
  <si>
    <t>33UH</t>
  </si>
  <si>
    <t>E07000200</t>
  </si>
  <si>
    <t>42UB</t>
  </si>
  <si>
    <t>E07000201</t>
  </si>
  <si>
    <t>42UC</t>
  </si>
  <si>
    <t>E07000202</t>
  </si>
  <si>
    <t>42UD</t>
  </si>
  <si>
    <t>E07000203</t>
  </si>
  <si>
    <t>42UE</t>
  </si>
  <si>
    <t>E07000204</t>
  </si>
  <si>
    <t>42UF</t>
  </si>
  <si>
    <t>St Edmundsbury</t>
  </si>
  <si>
    <t>E07000205</t>
  </si>
  <si>
    <t>42UG</t>
  </si>
  <si>
    <t>E07000206</t>
  </si>
  <si>
    <t>42UH</t>
  </si>
  <si>
    <t>E09000002</t>
  </si>
  <si>
    <t>00AB</t>
  </si>
  <si>
    <t>E09000003</t>
  </si>
  <si>
    <t>00AC</t>
  </si>
  <si>
    <t>E09000004</t>
  </si>
  <si>
    <t>00AD</t>
  </si>
  <si>
    <t>E09000005</t>
  </si>
  <si>
    <t>00AE</t>
  </si>
  <si>
    <t>E09000006</t>
  </si>
  <si>
    <t>00AF</t>
  </si>
  <si>
    <t>E09000007</t>
  </si>
  <si>
    <t>00AG</t>
  </si>
  <si>
    <t>E09000001</t>
  </si>
  <si>
    <t>00AA</t>
  </si>
  <si>
    <t>E09000008</t>
  </si>
  <si>
    <t>00AH</t>
  </si>
  <si>
    <t>E09000009</t>
  </si>
  <si>
    <t>00AJ</t>
  </si>
  <si>
    <t>E09000010</t>
  </si>
  <si>
    <t>00AK</t>
  </si>
  <si>
    <t>Decrease</t>
  </si>
  <si>
    <t>E09000011</t>
  </si>
  <si>
    <t>00AL</t>
  </si>
  <si>
    <t>E09000012</t>
  </si>
  <si>
    <t>00AM</t>
  </si>
  <si>
    <t>E09000013</t>
  </si>
  <si>
    <t>00AN</t>
  </si>
  <si>
    <t>E09000014</t>
  </si>
  <si>
    <t>00AP</t>
  </si>
  <si>
    <t>E09000015</t>
  </si>
  <si>
    <t>00AQ</t>
  </si>
  <si>
    <t>E09000016</t>
  </si>
  <si>
    <t>00AR</t>
  </si>
  <si>
    <t>E09000017</t>
  </si>
  <si>
    <t>00AS</t>
  </si>
  <si>
    <t>E09000018</t>
  </si>
  <si>
    <t>00AT</t>
  </si>
  <si>
    <t>E09000019</t>
  </si>
  <si>
    <t>00AU</t>
  </si>
  <si>
    <t>E09000020</t>
  </si>
  <si>
    <t>00AW</t>
  </si>
  <si>
    <t>E09000021</t>
  </si>
  <si>
    <t>00AX</t>
  </si>
  <si>
    <t>E09000022</t>
  </si>
  <si>
    <t>00AY</t>
  </si>
  <si>
    <t>E09000023</t>
  </si>
  <si>
    <t>00AZ</t>
  </si>
  <si>
    <t>E09000024</t>
  </si>
  <si>
    <t>00BA</t>
  </si>
  <si>
    <t>E09000025</t>
  </si>
  <si>
    <t>00BB</t>
  </si>
  <si>
    <t>E09000026</t>
  </si>
  <si>
    <t>00BC</t>
  </si>
  <si>
    <t>E09000027</t>
  </si>
  <si>
    <t>00BD</t>
  </si>
  <si>
    <t>E09000028</t>
  </si>
  <si>
    <t>00BE</t>
  </si>
  <si>
    <t>E09000029</t>
  </si>
  <si>
    <t>00BF</t>
  </si>
  <si>
    <t>E09000030</t>
  </si>
  <si>
    <t>00BG</t>
  </si>
  <si>
    <t>E09000031</t>
  </si>
  <si>
    <t>00BH</t>
  </si>
  <si>
    <t>E09000032</t>
  </si>
  <si>
    <t>00BJ</t>
  </si>
  <si>
    <t>E09000033</t>
  </si>
  <si>
    <t>00BK</t>
  </si>
  <si>
    <t>E06000036</t>
  </si>
  <si>
    <t>00MA</t>
  </si>
  <si>
    <t>E06000043</t>
  </si>
  <si>
    <t>00ML</t>
  </si>
  <si>
    <t>E06000046</t>
  </si>
  <si>
    <t>00MW</t>
  </si>
  <si>
    <t>E06000035</t>
  </si>
  <si>
    <t>00LC</t>
  </si>
  <si>
    <t>E06000042</t>
  </si>
  <si>
    <t>00MG</t>
  </si>
  <si>
    <t>E06000044</t>
  </si>
  <si>
    <t>00MR</t>
  </si>
  <si>
    <t>E06000038</t>
  </si>
  <si>
    <t>00MC</t>
  </si>
  <si>
    <t>E06000039</t>
  </si>
  <si>
    <t>00MD</t>
  </si>
  <si>
    <t>E06000045</t>
  </si>
  <si>
    <t>00MS</t>
  </si>
  <si>
    <t>E06000037</t>
  </si>
  <si>
    <t>00MB</t>
  </si>
  <si>
    <t>E06000040</t>
  </si>
  <si>
    <t>00ME</t>
  </si>
  <si>
    <t>E06000041</t>
  </si>
  <si>
    <t>00MF</t>
  </si>
  <si>
    <t>E07000004</t>
  </si>
  <si>
    <t>11UB</t>
  </si>
  <si>
    <t>E07000005</t>
  </si>
  <si>
    <t>11UC</t>
  </si>
  <si>
    <t>E07000006</t>
  </si>
  <si>
    <t>11UE</t>
  </si>
  <si>
    <t>E07000007</t>
  </si>
  <si>
    <t>11UF</t>
  </si>
  <si>
    <t>E07000061</t>
  </si>
  <si>
    <t>21UC</t>
  </si>
  <si>
    <t>E07000062</t>
  </si>
  <si>
    <t>21UD</t>
  </si>
  <si>
    <t>E07000063</t>
  </si>
  <si>
    <t>21UF</t>
  </si>
  <si>
    <t>E07000064</t>
  </si>
  <si>
    <t>21UG</t>
  </si>
  <si>
    <t>E07000065</t>
  </si>
  <si>
    <t>21UH</t>
  </si>
  <si>
    <t>E07000084</t>
  </si>
  <si>
    <t>24UB</t>
  </si>
  <si>
    <t>E07000085</t>
  </si>
  <si>
    <t>24UC</t>
  </si>
  <si>
    <t>E07000086</t>
  </si>
  <si>
    <t>24UD</t>
  </si>
  <si>
    <t>E07000087</t>
  </si>
  <si>
    <t>24UE</t>
  </si>
  <si>
    <t>E07000088</t>
  </si>
  <si>
    <t>24UF</t>
  </si>
  <si>
    <t>E07000089</t>
  </si>
  <si>
    <t>24UG</t>
  </si>
  <si>
    <t>E07000090</t>
  </si>
  <si>
    <t>24UH</t>
  </si>
  <si>
    <t>E07000091</t>
  </si>
  <si>
    <t>24UJ</t>
  </si>
  <si>
    <t>E07000092</t>
  </si>
  <si>
    <t>24UL</t>
  </si>
  <si>
    <t>E07000093</t>
  </si>
  <si>
    <t>24UN</t>
  </si>
  <si>
    <t>E07000094</t>
  </si>
  <si>
    <t>24UP</t>
  </si>
  <si>
    <t>E07000105</t>
  </si>
  <si>
    <t>29UB</t>
  </si>
  <si>
    <t>E07000106</t>
  </si>
  <si>
    <t>29UC</t>
  </si>
  <si>
    <t>E07000107</t>
  </si>
  <si>
    <t>29UD</t>
  </si>
  <si>
    <t>E07000108</t>
  </si>
  <si>
    <t>29UE</t>
  </si>
  <si>
    <t>E07000109</t>
  </si>
  <si>
    <t>29UG</t>
  </si>
  <si>
    <t>E07000110</t>
  </si>
  <si>
    <t>29UH</t>
  </si>
  <si>
    <t>E07000111</t>
  </si>
  <si>
    <t>29UK</t>
  </si>
  <si>
    <t>E07000112</t>
  </si>
  <si>
    <t>29UL</t>
  </si>
  <si>
    <t>E07000113</t>
  </si>
  <si>
    <t>29UM</t>
  </si>
  <si>
    <t>E07000114</t>
  </si>
  <si>
    <t>29UN</t>
  </si>
  <si>
    <t>E07000115</t>
  </si>
  <si>
    <t>29UP</t>
  </si>
  <si>
    <t>E07000116</t>
  </si>
  <si>
    <t>29UQ</t>
  </si>
  <si>
    <t>E07000177</t>
  </si>
  <si>
    <t>38UB</t>
  </si>
  <si>
    <t>E07000178</t>
  </si>
  <si>
    <t>38UC</t>
  </si>
  <si>
    <t>E07000179</t>
  </si>
  <si>
    <t>38UD</t>
  </si>
  <si>
    <t>E07000180</t>
  </si>
  <si>
    <t>38UE</t>
  </si>
  <si>
    <t>E07000181</t>
  </si>
  <si>
    <t>38UF</t>
  </si>
  <si>
    <t>E07000207</t>
  </si>
  <si>
    <t>43UB</t>
  </si>
  <si>
    <t>E07000208</t>
  </si>
  <si>
    <t>43UC</t>
  </si>
  <si>
    <t>E07000209</t>
  </si>
  <si>
    <t>43UD</t>
  </si>
  <si>
    <t>E07000210</t>
  </si>
  <si>
    <t>43UE</t>
  </si>
  <si>
    <t>E07000211</t>
  </si>
  <si>
    <t>43UF</t>
  </si>
  <si>
    <t>E07000212</t>
  </si>
  <si>
    <t>43UG</t>
  </si>
  <si>
    <t>E07000213</t>
  </si>
  <si>
    <t>43UH</t>
  </si>
  <si>
    <t>E07000214</t>
  </si>
  <si>
    <t>43UJ</t>
  </si>
  <si>
    <t>E07000215</t>
  </si>
  <si>
    <t>43UK</t>
  </si>
  <si>
    <t>E07000216</t>
  </si>
  <si>
    <t>43UL</t>
  </si>
  <si>
    <t>E07000217</t>
  </si>
  <si>
    <t>43UM</t>
  </si>
  <si>
    <t>E07000223</t>
  </si>
  <si>
    <t>45UB</t>
  </si>
  <si>
    <t>E07000224</t>
  </si>
  <si>
    <t>45UC</t>
  </si>
  <si>
    <t>E07000225</t>
  </si>
  <si>
    <t>45UD</t>
  </si>
  <si>
    <t>E07000226</t>
  </si>
  <si>
    <t>45UE</t>
  </si>
  <si>
    <t>E07000227</t>
  </si>
  <si>
    <t>45UF</t>
  </si>
  <si>
    <t>E07000228</t>
  </si>
  <si>
    <t>45UG</t>
  </si>
  <si>
    <t>E07000229</t>
  </si>
  <si>
    <t>45UH</t>
  </si>
  <si>
    <t>E06000022</t>
  </si>
  <si>
    <t>00HA</t>
  </si>
  <si>
    <t>E06000028</t>
  </si>
  <si>
    <t>00HN</t>
  </si>
  <si>
    <t>E06000023</t>
  </si>
  <si>
    <t>00HB</t>
  </si>
  <si>
    <t>E06000052</t>
  </si>
  <si>
    <t>00HE</t>
  </si>
  <si>
    <t>E06000053</t>
  </si>
  <si>
    <t>00HF</t>
  </si>
  <si>
    <t>E06000024</t>
  </si>
  <si>
    <t>00HC</t>
  </si>
  <si>
    <t>E06000026</t>
  </si>
  <si>
    <t>00HG</t>
  </si>
  <si>
    <t>E06000029</t>
  </si>
  <si>
    <t>00HP</t>
  </si>
  <si>
    <t>E06000025</t>
  </si>
  <si>
    <t>00HD</t>
  </si>
  <si>
    <t>E06000030</t>
  </si>
  <si>
    <t>00HX</t>
  </si>
  <si>
    <t>E06000027</t>
  </si>
  <si>
    <t>00HH</t>
  </si>
  <si>
    <t>E06000054</t>
  </si>
  <si>
    <t>00HY</t>
  </si>
  <si>
    <t>E07000040</t>
  </si>
  <si>
    <t>18UB</t>
  </si>
  <si>
    <t>E07000041</t>
  </si>
  <si>
    <t>18UC</t>
  </si>
  <si>
    <t>E07000042</t>
  </si>
  <si>
    <t>18UD</t>
  </si>
  <si>
    <t>E07000043</t>
  </si>
  <si>
    <t>18UE</t>
  </si>
  <si>
    <t>E07000044</t>
  </si>
  <si>
    <t>18UG</t>
  </si>
  <si>
    <t>E07000045</t>
  </si>
  <si>
    <t>18UH</t>
  </si>
  <si>
    <t>E07000046</t>
  </si>
  <si>
    <t>18UK</t>
  </si>
  <si>
    <t>E07000047</t>
  </si>
  <si>
    <t>18UL</t>
  </si>
  <si>
    <t>E07000048</t>
  </si>
  <si>
    <t>19UC</t>
  </si>
  <si>
    <t>E07000049</t>
  </si>
  <si>
    <t>19UD</t>
  </si>
  <si>
    <t>E07000050</t>
  </si>
  <si>
    <t>19UE</t>
  </si>
  <si>
    <t>E07000051</t>
  </si>
  <si>
    <t>19UG</t>
  </si>
  <si>
    <t>E07000052</t>
  </si>
  <si>
    <t>19UH</t>
  </si>
  <si>
    <t>E07000053</t>
  </si>
  <si>
    <t>19UJ</t>
  </si>
  <si>
    <t>E07000078</t>
  </si>
  <si>
    <t>23UB</t>
  </si>
  <si>
    <t>E07000079</t>
  </si>
  <si>
    <t>23UC</t>
  </si>
  <si>
    <t>E07000080</t>
  </si>
  <si>
    <t>23UD</t>
  </si>
  <si>
    <t>E07000081</t>
  </si>
  <si>
    <t>23UE</t>
  </si>
  <si>
    <t>E07000082</t>
  </si>
  <si>
    <t>23UF</t>
  </si>
  <si>
    <t>E07000083</t>
  </si>
  <si>
    <t>23UG</t>
  </si>
  <si>
    <t>E07000187</t>
  </si>
  <si>
    <t>40UB</t>
  </si>
  <si>
    <t>E07000188</t>
  </si>
  <si>
    <t>40UC</t>
  </si>
  <si>
    <t>E07000189</t>
  </si>
  <si>
    <t>40UD</t>
  </si>
  <si>
    <t>E07000190</t>
  </si>
  <si>
    <t>40UE</t>
  </si>
  <si>
    <t>E07000191</t>
  </si>
  <si>
    <t>40UF</t>
  </si>
  <si>
    <t>KPI 3 - Club membership - LA</t>
  </si>
  <si>
    <t>KPI 4 - Tuition - LA</t>
  </si>
  <si>
    <t>KPI 5 - organised competition - LA</t>
  </si>
  <si>
    <t>Organised sport - LA</t>
  </si>
  <si>
    <t>Cheshire East*</t>
  </si>
  <si>
    <t>Cheshire West and Chester*</t>
  </si>
  <si>
    <t>* Data for these authorities is not available for data points prior to APS5 (2010/11).</t>
  </si>
  <si>
    <t>Adult participation in 30 minutes, moderate intensity sport: Local Authority</t>
  </si>
  <si>
    <t>3 sessions a week (at least 12 sessions of at least moderate intensity for at least 30 minutes in the previous 28 days)*</t>
  </si>
  <si>
    <t>APS5 (Oct 2010 - Oct 2011)</t>
  </si>
  <si>
    <t>Area name</t>
  </si>
  <si>
    <t xml:space="preserve">East Riding of Yorkshire </t>
  </si>
  <si>
    <t xml:space="preserve">Kingston upon Hull, City </t>
  </si>
  <si>
    <t xml:space="preserve">Herefordshire, County of </t>
  </si>
  <si>
    <t>King’s Lynn and West Norfolk</t>
  </si>
  <si>
    <t>Source: Sport England's Active People Survey</t>
  </si>
  <si>
    <t>* Please note this sheet highlights data for 3x30 participation in sport (three sessions a week, moderate intensity, 30 minutes), this is a different measure of participation</t>
  </si>
  <si>
    <t>from the Local Area Statistic (formerly NI8) which is a measure of 3x30 sport and active recreation (three days a week, moderate intensity, 30 minutes).</t>
  </si>
  <si>
    <t>Herefordshire</t>
  </si>
  <si>
    <t>Southend</t>
  </si>
  <si>
    <t>Kings Lynn and West Norfolk</t>
  </si>
  <si>
    <t>Central Bedfordshire*</t>
  </si>
  <si>
    <t>Herefordshire*</t>
  </si>
  <si>
    <t xml:space="preserve">Organised sport is defined as the percentage of adults who have done at least one of the following: received tuition in the last 12 months, </t>
  </si>
  <si>
    <t>taken part in organised competition in the last 12 months or been a member of a club to play sport.</t>
  </si>
  <si>
    <t>Volunteering is defined as ‘Volunteering to support sport for at least one hour a week’.</t>
  </si>
  <si>
    <t xml:space="preserve">Club membership is defined as ‘being a member of a club particularly so that you can participate in sport or recreational activity in the last 4 weeks’. </t>
  </si>
  <si>
    <t xml:space="preserve">Receiving tuition is defined as ‘having received tuition from an instructor or coach to improve your performance in any sport or recreational activity in the last 12 months’. </t>
  </si>
  <si>
    <t xml:space="preserve">Organised Competition is defined as ‘having taken part in any organised competition in any sport or recreational activity in the last 12 months’. </t>
  </si>
  <si>
    <t>Volunteering</t>
  </si>
  <si>
    <t>Club Membership</t>
  </si>
  <si>
    <t>Tuition</t>
  </si>
  <si>
    <t>Organised Competition</t>
  </si>
  <si>
    <t>Organised Sport</t>
  </si>
  <si>
    <t>Adult Participation</t>
  </si>
  <si>
    <t>Oct 2007-Oct 2008</t>
  </si>
  <si>
    <t>Oct 2008-Oct 2009</t>
  </si>
  <si>
    <t>Oct 2009-Oct 2010</t>
  </si>
  <si>
    <t>Oct 2010 - Oct 2011</t>
  </si>
  <si>
    <t>Rural</t>
  </si>
  <si>
    <t>Urban</t>
  </si>
  <si>
    <t>Adult participation is defined as 30 minutes, moderate intensity sport</t>
  </si>
  <si>
    <t>Active People Survey</t>
  </si>
  <si>
    <t>3 sessions a week (at least 12 sessions of at least moderate intensity for at least 30 minutes in the previous 28 days)</t>
  </si>
  <si>
    <t>King`s Lynn and West Norfolk</t>
  </si>
  <si>
    <t>Vale of Whitehorse</t>
  </si>
  <si>
    <t>Key:-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</si>
</sst>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Microsoft JhengHei"/>
      <family val="2"/>
    </font>
    <font>
      <sz val="24"/>
      <color theme="1"/>
      <name val="Microsoft JhengHei"/>
      <family val="2"/>
    </font>
    <font>
      <sz val="11"/>
      <name val="Microsoft JhengHei"/>
      <family val="2"/>
    </font>
    <font>
      <sz val="8"/>
      <color theme="1"/>
      <name val="Microsoft JhengHei"/>
      <family val="2"/>
    </font>
    <font>
      <sz val="48"/>
      <color theme="1"/>
      <name val="Microsoft JhengHei"/>
      <family val="2"/>
    </font>
    <font>
      <i/>
      <sz val="11"/>
      <color theme="1"/>
      <name val="Microsoft JhengHei"/>
      <family val="2"/>
    </font>
    <font>
      <b/>
      <sz val="11"/>
      <color theme="1"/>
      <name val="Microsoft JhengHe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Sheet1!$A$2</c:f>
          <c:strCache>
            <c:ptCount val="1"/>
            <c:pt idx="0">
              <c:v>Volunteering</c:v>
            </c:pt>
          </c:strCache>
        </c:strRef>
      </c:tx>
      <c:layout/>
      <c:overlay val="0"/>
      <c:txPr>
        <a:bodyPr/>
        <a:lstStyle/>
        <a:p>
          <a:pPr>
            <a:defRPr>
              <a:latin typeface="Microsoft JhengHei" pitchFamily="34" charset="-120"/>
              <a:ea typeface="Microsoft JhengHei" pitchFamily="34" charset="-12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648339689246245E-2"/>
          <c:y val="0.18914679163894266"/>
          <c:w val="0.70085041199118425"/>
          <c:h val="0.70193524939514795"/>
        </c:manualLayout>
      </c:layout>
      <c:lineChart>
        <c:grouping val="standard"/>
        <c:varyColors val="0"/>
        <c:ser>
          <c:idx val="0"/>
          <c:order val="0"/>
          <c:tx>
            <c:strRef>
              <c:f>Sheet7!$C$339</c:f>
              <c:strCache>
                <c:ptCount val="1"/>
                <c:pt idx="0">
                  <c:v>Allerdale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Sheet7!$D$3:$G$3</c:f>
              <c:strCache>
                <c:ptCount val="4"/>
                <c:pt idx="0">
                  <c:v>Oct 2007-Oct 2008</c:v>
                </c:pt>
                <c:pt idx="1">
                  <c:v>Oct 2008-Oct 2009</c:v>
                </c:pt>
                <c:pt idx="2">
                  <c:v>Oct 2009-Oct 2010</c:v>
                </c:pt>
                <c:pt idx="3">
                  <c:v>Oct 2010 - Oct 2011</c:v>
                </c:pt>
              </c:strCache>
            </c:strRef>
          </c:cat>
          <c:val>
            <c:numRef>
              <c:f>Sheet7!$D$339:$G$339</c:f>
              <c:numCache>
                <c:formatCode>General</c:formatCode>
                <c:ptCount val="4"/>
                <c:pt idx="0">
                  <c:v>4.2820801844442834E-2</c:v>
                </c:pt>
                <c:pt idx="1">
                  <c:v>6.7534900021545927E-2</c:v>
                </c:pt>
                <c:pt idx="2">
                  <c:v>7.3936444009932739E-2</c:v>
                </c:pt>
                <c:pt idx="3">
                  <c:v>0.10386912095120433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Sheet7!$C$340</c:f>
              <c:strCache>
                <c:ptCount val="1"/>
                <c:pt idx="0">
                  <c:v>R80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Sheet7!$D$3:$G$3</c:f>
              <c:strCache>
                <c:ptCount val="4"/>
                <c:pt idx="0">
                  <c:v>Oct 2007-Oct 2008</c:v>
                </c:pt>
                <c:pt idx="1">
                  <c:v>Oct 2008-Oct 2009</c:v>
                </c:pt>
                <c:pt idx="2">
                  <c:v>Oct 2009-Oct 2010</c:v>
                </c:pt>
                <c:pt idx="3">
                  <c:v>Oct 2010 - Oct 2011</c:v>
                </c:pt>
              </c:strCache>
            </c:strRef>
          </c:cat>
          <c:val>
            <c:numRef>
              <c:f>Sheet7!$D$340:$G$340</c:f>
              <c:numCache>
                <c:formatCode>General</c:formatCode>
                <c:ptCount val="4"/>
                <c:pt idx="0">
                  <c:v>6.2800143037960457E-2</c:v>
                </c:pt>
                <c:pt idx="1">
                  <c:v>5.7248024021076011E-2</c:v>
                </c:pt>
                <c:pt idx="2">
                  <c:v>5.8826881596407546E-2</c:v>
                </c:pt>
                <c:pt idx="3">
                  <c:v>9.038818746868521E-2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Sheet7!$C$341</c:f>
              <c:strCache>
                <c:ptCount val="1"/>
                <c:pt idx="0">
                  <c:v>Rural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Sheet7!$D$341:$G$341</c:f>
              <c:numCache>
                <c:formatCode>General</c:formatCode>
                <c:ptCount val="4"/>
                <c:pt idx="0">
                  <c:v>5.9107606173243364E-2</c:v>
                </c:pt>
                <c:pt idx="1">
                  <c:v>5.4766753923492409E-2</c:v>
                </c:pt>
                <c:pt idx="2">
                  <c:v>5.4610978633347768E-2</c:v>
                </c:pt>
                <c:pt idx="3">
                  <c:v>8.6466073339904248E-2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908840"/>
        <c:axId val="256667072"/>
      </c:lineChart>
      <c:catAx>
        <c:axId val="336908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icrosoft JhengHei" pitchFamily="34" charset="-120"/>
                <a:ea typeface="Microsoft JhengHei" pitchFamily="34" charset="-120"/>
              </a:defRPr>
            </a:pPr>
            <a:endParaRPr lang="en-US"/>
          </a:p>
        </c:txPr>
        <c:crossAx val="256667072"/>
        <c:crosses val="autoZero"/>
        <c:auto val="1"/>
        <c:lblAlgn val="ctr"/>
        <c:lblOffset val="100"/>
        <c:noMultiLvlLbl val="0"/>
      </c:catAx>
      <c:valAx>
        <c:axId val="256667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>
                    <a:latin typeface="Microsoft JhengHei" pitchFamily="34" charset="-120"/>
                    <a:ea typeface="Microsoft JhengHei" pitchFamily="34" charset="-120"/>
                  </a:rPr>
                  <a:t>Percentage</a:t>
                </a:r>
                <a:r>
                  <a:rPr lang="en-GB" baseline="0">
                    <a:latin typeface="Microsoft JhengHei" pitchFamily="34" charset="-120"/>
                    <a:ea typeface="Microsoft JhengHei" pitchFamily="34" charset="-120"/>
                  </a:rPr>
                  <a:t> of survey respondents that take part in selected activity</a:t>
                </a:r>
                <a:endParaRPr lang="en-GB">
                  <a:latin typeface="Microsoft JhengHei" pitchFamily="34" charset="-120"/>
                  <a:ea typeface="Microsoft JhengHei" pitchFamily="34" charset="-120"/>
                </a:endParaRPr>
              </a:p>
            </c:rich>
          </c:tx>
          <c:layout/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icrosoft JhengHei" pitchFamily="34" charset="-120"/>
                <a:ea typeface="Microsoft JhengHei" pitchFamily="34" charset="-120"/>
              </a:defRPr>
            </a:pPr>
            <a:endParaRPr lang="en-US"/>
          </a:p>
        </c:txPr>
        <c:crossAx val="336908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903923421508942"/>
          <c:y val="8.781808400836115E-2"/>
          <c:w val="0.12311337195891121"/>
          <c:h val="0.8308852085915307"/>
        </c:manualLayout>
      </c:layout>
      <c:overlay val="0"/>
      <c:txPr>
        <a:bodyPr/>
        <a:lstStyle/>
        <a:p>
          <a:pPr>
            <a:defRPr>
              <a:latin typeface="Microsoft JhengHei" pitchFamily="34" charset="-120"/>
              <a:ea typeface="Microsoft JhengHei" pitchFamily="34" charset="-12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504826</xdr:rowOff>
    </xdr:from>
    <xdr:to>
      <xdr:col>2</xdr:col>
      <xdr:colOff>0</xdr:colOff>
      <xdr:row>20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5"/>
  <sheetViews>
    <sheetView workbookViewId="0">
      <selection activeCell="I11" sqref="I11"/>
    </sheetView>
  </sheetViews>
  <sheetFormatPr defaultRowHeight="15" x14ac:dyDescent="0.25"/>
  <cols>
    <col min="1" max="1" width="27.7109375" bestFit="1" customWidth="1"/>
    <col min="2" max="2" width="24.7109375" bestFit="1" customWidth="1"/>
    <col min="3" max="3" width="4.140625" bestFit="1" customWidth="1"/>
    <col min="5" max="8" width="22.85546875" customWidth="1"/>
    <col min="9" max="14" width="23.28515625" bestFit="1" customWidth="1"/>
  </cols>
  <sheetData>
    <row r="1" spans="1:8" x14ac:dyDescent="0.25">
      <c r="E1" t="s">
        <v>341</v>
      </c>
    </row>
    <row r="2" spans="1:8" x14ac:dyDescent="0.25"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3.5377152584170103E-2</v>
      </c>
      <c r="F5">
        <v>6.2638149501342097E-2</v>
      </c>
      <c r="G5">
        <v>4.7440795311670163E-2</v>
      </c>
      <c r="H5">
        <v>0.10048168072730297</v>
      </c>
    </row>
    <row r="6" spans="1:8" x14ac:dyDescent="0.25">
      <c r="A6" t="s">
        <v>3</v>
      </c>
      <c r="B6" t="s">
        <v>4</v>
      </c>
      <c r="C6" t="s">
        <v>5</v>
      </c>
      <c r="E6">
        <v>4.2820801844442834E-2</v>
      </c>
      <c r="F6">
        <v>6.7534900021545927E-2</v>
      </c>
      <c r="G6">
        <v>7.3936444009932739E-2</v>
      </c>
      <c r="H6">
        <v>0.10386912095120433</v>
      </c>
    </row>
    <row r="7" spans="1:8" x14ac:dyDescent="0.25">
      <c r="A7" t="s">
        <v>6</v>
      </c>
      <c r="B7" t="s">
        <v>7</v>
      </c>
      <c r="C7" t="s">
        <v>8</v>
      </c>
      <c r="E7">
        <v>4.501553644986702E-2</v>
      </c>
      <c r="F7">
        <v>5.6273563356143509E-2</v>
      </c>
      <c r="G7">
        <v>4.2642838023604572E-2</v>
      </c>
      <c r="H7">
        <v>8.7392204560790554E-2</v>
      </c>
    </row>
    <row r="8" spans="1:8" x14ac:dyDescent="0.25">
      <c r="A8" t="s">
        <v>9</v>
      </c>
      <c r="B8" t="s">
        <v>1</v>
      </c>
      <c r="C8" t="s">
        <v>2</v>
      </c>
      <c r="E8">
        <v>4.3323117191467184E-2</v>
      </c>
      <c r="F8">
        <v>5.7641802043541183E-2</v>
      </c>
      <c r="G8">
        <v>6.4485757490858234E-2</v>
      </c>
      <c r="H8">
        <v>8.4271032783504937E-2</v>
      </c>
    </row>
    <row r="9" spans="1:8" x14ac:dyDescent="0.25">
      <c r="A9" t="s">
        <v>10</v>
      </c>
      <c r="B9" t="s">
        <v>7</v>
      </c>
      <c r="C9" t="s">
        <v>11</v>
      </c>
      <c r="E9">
        <v>4.5586241853314988E-2</v>
      </c>
      <c r="F9">
        <v>4.989727547610992E-2</v>
      </c>
      <c r="G9">
        <v>3.9655127825491562E-2</v>
      </c>
      <c r="H9">
        <v>6.1520598502351601E-2</v>
      </c>
    </row>
    <row r="10" spans="1:8" x14ac:dyDescent="0.25">
      <c r="A10" t="s">
        <v>12</v>
      </c>
      <c r="B10" t="s">
        <v>1</v>
      </c>
      <c r="C10" t="s">
        <v>8</v>
      </c>
      <c r="E10">
        <v>2.9499389402576497E-2</v>
      </c>
      <c r="F10">
        <v>6.3578661837022488E-2</v>
      </c>
      <c r="G10">
        <v>5.3803797539896676E-2</v>
      </c>
      <c r="H10">
        <v>7.0173970482858325E-2</v>
      </c>
    </row>
    <row r="11" spans="1:8" x14ac:dyDescent="0.25">
      <c r="A11" t="s">
        <v>13</v>
      </c>
      <c r="B11" t="s">
        <v>1</v>
      </c>
      <c r="C11" t="s">
        <v>14</v>
      </c>
      <c r="E11">
        <v>4.390276025983527E-2</v>
      </c>
      <c r="F11">
        <v>5.8833021139508036E-2</v>
      </c>
      <c r="G11">
        <v>5.2840406047525983E-2</v>
      </c>
      <c r="H11">
        <v>9.2422071927629051E-2</v>
      </c>
    </row>
    <row r="12" spans="1:8" x14ac:dyDescent="0.25">
      <c r="A12" t="s">
        <v>15</v>
      </c>
      <c r="B12" t="s">
        <v>16</v>
      </c>
      <c r="C12" t="s">
        <v>5</v>
      </c>
      <c r="E12">
        <v>7.6178357698614571E-2</v>
      </c>
      <c r="F12">
        <v>5.9424302148359372E-2</v>
      </c>
      <c r="G12">
        <v>6.5557835871722439E-2</v>
      </c>
      <c r="H12">
        <v>8.4726562360486812E-2</v>
      </c>
    </row>
    <row r="13" spans="1:8" x14ac:dyDescent="0.25">
      <c r="A13" t="s">
        <v>17</v>
      </c>
      <c r="B13" t="s">
        <v>18</v>
      </c>
      <c r="C13" t="s">
        <v>19</v>
      </c>
      <c r="E13">
        <v>2.0052730310557605E-2</v>
      </c>
      <c r="F13">
        <v>4.0261852707750477E-2</v>
      </c>
      <c r="G13">
        <v>2.1317358984595081E-2</v>
      </c>
      <c r="H13">
        <v>5.1789705461012747E-2</v>
      </c>
    </row>
    <row r="14" spans="1:8" x14ac:dyDescent="0.25">
      <c r="A14" t="s">
        <v>20</v>
      </c>
      <c r="B14" t="s">
        <v>18</v>
      </c>
      <c r="C14" t="s">
        <v>19</v>
      </c>
      <c r="E14">
        <v>3.0777936804187337E-2</v>
      </c>
      <c r="F14">
        <v>2.1758757016336335E-2</v>
      </c>
      <c r="G14">
        <v>2.5745410124357621E-2</v>
      </c>
      <c r="H14">
        <v>3.5257761883322074E-2</v>
      </c>
    </row>
    <row r="15" spans="1:8" x14ac:dyDescent="0.25">
      <c r="A15" t="s">
        <v>21</v>
      </c>
      <c r="B15" t="s">
        <v>22</v>
      </c>
      <c r="C15" t="s">
        <v>11</v>
      </c>
      <c r="E15">
        <v>3.2233082336812539E-2</v>
      </c>
      <c r="F15">
        <v>2.9594300747717291E-2</v>
      </c>
      <c r="G15">
        <v>3.6738844068587836E-2</v>
      </c>
      <c r="H15">
        <v>6.8714453934384828E-2</v>
      </c>
    </row>
    <row r="16" spans="1:8" x14ac:dyDescent="0.25">
      <c r="A16" t="s">
        <v>23</v>
      </c>
      <c r="B16" t="s">
        <v>4</v>
      </c>
      <c r="C16" t="s">
        <v>11</v>
      </c>
      <c r="E16">
        <v>5.1743425027627195E-2</v>
      </c>
      <c r="F16">
        <v>7.5372278780893504E-2</v>
      </c>
      <c r="G16">
        <v>6.2793517806017995E-2</v>
      </c>
      <c r="H16">
        <v>7.2643985864750044E-2</v>
      </c>
    </row>
    <row r="17" spans="1:8" x14ac:dyDescent="0.25">
      <c r="A17" t="s">
        <v>24</v>
      </c>
      <c r="B17" t="s">
        <v>16</v>
      </c>
      <c r="C17" t="s">
        <v>11</v>
      </c>
      <c r="E17">
        <v>5.7682773717904985E-2</v>
      </c>
      <c r="F17">
        <v>4.7564291600229923E-2</v>
      </c>
      <c r="G17">
        <v>4.5812805770291003E-2</v>
      </c>
      <c r="H17">
        <v>3.4964522669124469E-2</v>
      </c>
    </row>
    <row r="18" spans="1:8" x14ac:dyDescent="0.25">
      <c r="A18" t="s">
        <v>25</v>
      </c>
      <c r="B18" t="s">
        <v>1</v>
      </c>
      <c r="C18" t="s">
        <v>8</v>
      </c>
      <c r="E18">
        <v>4.4919542082920753E-2</v>
      </c>
      <c r="F18">
        <v>5.4151657134638605E-2</v>
      </c>
      <c r="G18">
        <v>3.4739732278286362E-2</v>
      </c>
      <c r="H18">
        <v>4.0393295666934954E-2</v>
      </c>
    </row>
    <row r="19" spans="1:8" x14ac:dyDescent="0.25">
      <c r="A19" t="s">
        <v>26</v>
      </c>
      <c r="B19" t="s">
        <v>7</v>
      </c>
      <c r="C19" t="s">
        <v>14</v>
      </c>
      <c r="E19">
        <v>4.6840618424274463E-2</v>
      </c>
      <c r="F19">
        <v>4.4753275383332562E-2</v>
      </c>
      <c r="G19">
        <v>6.5399604892671007E-2</v>
      </c>
      <c r="H19">
        <v>7.8526432761712325E-2</v>
      </c>
    </row>
    <row r="20" spans="1:8" x14ac:dyDescent="0.25">
      <c r="A20" t="s">
        <v>27</v>
      </c>
      <c r="B20" t="s">
        <v>28</v>
      </c>
      <c r="C20" t="s">
        <v>8</v>
      </c>
      <c r="E20">
        <v>4.1145816160065615E-2</v>
      </c>
      <c r="F20">
        <v>3.7745917462421022E-2</v>
      </c>
      <c r="G20">
        <v>5.4537918286616749E-2</v>
      </c>
      <c r="H20">
        <v>7.7499524551346358E-2</v>
      </c>
    </row>
    <row r="21" spans="1:8" x14ac:dyDescent="0.25">
      <c r="A21" t="s">
        <v>29</v>
      </c>
      <c r="B21" t="s">
        <v>16</v>
      </c>
      <c r="C21" t="s">
        <v>8</v>
      </c>
      <c r="E21">
        <v>5.219561163135903E-2</v>
      </c>
      <c r="F21">
        <v>3.4440965363534665E-2</v>
      </c>
      <c r="G21">
        <v>5.4790312172106823E-2</v>
      </c>
      <c r="H21">
        <v>9.2151670848641898E-2</v>
      </c>
    </row>
    <row r="22" spans="1:8" x14ac:dyDescent="0.25">
      <c r="A22" t="s">
        <v>30</v>
      </c>
      <c r="B22" t="s">
        <v>18</v>
      </c>
      <c r="C22" t="s">
        <v>19</v>
      </c>
      <c r="E22">
        <v>4.9665146222293288E-2</v>
      </c>
      <c r="F22">
        <v>3.167671266612998E-2</v>
      </c>
      <c r="G22">
        <v>3.756601676300577E-2</v>
      </c>
      <c r="H22">
        <v>7.5483131490709648E-2</v>
      </c>
    </row>
    <row r="23" spans="1:8" x14ac:dyDescent="0.25">
      <c r="A23" t="s">
        <v>31</v>
      </c>
      <c r="B23" t="s">
        <v>32</v>
      </c>
      <c r="C23" t="s">
        <v>19</v>
      </c>
      <c r="E23">
        <v>3.6433882416099767E-2</v>
      </c>
      <c r="F23">
        <v>3.3432403122084599E-2</v>
      </c>
      <c r="G23">
        <v>3.0489546482975225E-2</v>
      </c>
      <c r="H23">
        <v>6.8346631011890077E-2</v>
      </c>
    </row>
    <row r="24" spans="1:8" x14ac:dyDescent="0.25">
      <c r="A24" t="s">
        <v>33</v>
      </c>
      <c r="B24" t="s">
        <v>7</v>
      </c>
      <c r="C24" t="s">
        <v>2</v>
      </c>
      <c r="E24">
        <v>6.8977491457369672E-2</v>
      </c>
      <c r="F24">
        <v>8.0608608483260097E-2</v>
      </c>
      <c r="G24">
        <v>2.7895241127212159E-2</v>
      </c>
      <c r="H24">
        <v>7.1677045102017015E-2</v>
      </c>
    </row>
    <row r="25" spans="1:8" x14ac:dyDescent="0.25">
      <c r="A25" t="s">
        <v>34</v>
      </c>
      <c r="B25" t="s">
        <v>4</v>
      </c>
      <c r="C25" t="s">
        <v>11</v>
      </c>
      <c r="E25">
        <v>4.5181300240133664E-2</v>
      </c>
      <c r="F25">
        <v>4.881804336979241E-2</v>
      </c>
      <c r="G25">
        <v>4.3031087249594827E-2</v>
      </c>
      <c r="H25">
        <v>6.8238178705405619E-2</v>
      </c>
    </row>
    <row r="26" spans="1:8" x14ac:dyDescent="0.25">
      <c r="A26" t="s">
        <v>35</v>
      </c>
      <c r="B26" t="s">
        <v>4</v>
      </c>
      <c r="C26" t="s">
        <v>2</v>
      </c>
      <c r="E26">
        <v>5.5523614507505495E-2</v>
      </c>
      <c r="F26">
        <v>4.2825734367110915E-2</v>
      </c>
      <c r="G26">
        <v>3.9305041597495004E-2</v>
      </c>
      <c r="H26">
        <v>8.3030347183316117E-2</v>
      </c>
    </row>
    <row r="27" spans="1:8" x14ac:dyDescent="0.25">
      <c r="A27" t="s">
        <v>36</v>
      </c>
      <c r="B27" t="s">
        <v>7</v>
      </c>
      <c r="C27" t="s">
        <v>8</v>
      </c>
      <c r="E27">
        <v>3.8392014991598535E-2</v>
      </c>
      <c r="F27">
        <v>2.7962933670908914E-2</v>
      </c>
      <c r="G27">
        <v>3.4900035894092067E-2</v>
      </c>
      <c r="H27">
        <v>3.3966479149783166E-2</v>
      </c>
    </row>
    <row r="28" spans="1:8" x14ac:dyDescent="0.25">
      <c r="A28" t="s">
        <v>37</v>
      </c>
      <c r="B28" t="s">
        <v>4</v>
      </c>
      <c r="C28" t="s">
        <v>19</v>
      </c>
      <c r="E28">
        <v>6.2748716079769173E-2</v>
      </c>
      <c r="F28">
        <v>4.3451252909077608E-2</v>
      </c>
      <c r="G28">
        <v>3.4320779719154433E-2</v>
      </c>
      <c r="H28">
        <v>6.4271155116994244E-2</v>
      </c>
    </row>
    <row r="29" spans="1:8" x14ac:dyDescent="0.25">
      <c r="A29" t="s">
        <v>38</v>
      </c>
      <c r="B29" t="s">
        <v>7</v>
      </c>
      <c r="C29" t="s">
        <v>8</v>
      </c>
      <c r="E29">
        <v>5.3889307715851105E-2</v>
      </c>
      <c r="F29">
        <v>3.9886899396058037E-2</v>
      </c>
      <c r="G29">
        <v>3.6880300384505904E-2</v>
      </c>
      <c r="H29">
        <v>5.6460832639376388E-2</v>
      </c>
    </row>
    <row r="30" spans="1:8" x14ac:dyDescent="0.25">
      <c r="A30" t="s">
        <v>39</v>
      </c>
      <c r="B30" t="s">
        <v>28</v>
      </c>
      <c r="C30" t="s">
        <v>2</v>
      </c>
      <c r="E30">
        <v>5.3911664819519665E-2</v>
      </c>
      <c r="F30">
        <v>5.4556856367140451E-2</v>
      </c>
      <c r="G30">
        <v>3.4240416545014363E-2</v>
      </c>
      <c r="H30">
        <v>6.4422987076820731E-2</v>
      </c>
    </row>
    <row r="31" spans="1:8" x14ac:dyDescent="0.25">
      <c r="A31" t="s">
        <v>40</v>
      </c>
      <c r="B31" t="s">
        <v>1</v>
      </c>
      <c r="C31" t="s">
        <v>2</v>
      </c>
      <c r="E31">
        <v>4.9328557259194286E-2</v>
      </c>
      <c r="F31">
        <v>7.9122777223209151E-2</v>
      </c>
      <c r="G31">
        <v>4.943764783237109E-2</v>
      </c>
      <c r="H31">
        <v>9.9335857467688179E-2</v>
      </c>
    </row>
    <row r="32" spans="1:8" x14ac:dyDescent="0.25">
      <c r="A32" t="s">
        <v>41</v>
      </c>
      <c r="B32" t="s">
        <v>22</v>
      </c>
      <c r="C32" t="s">
        <v>19</v>
      </c>
      <c r="E32">
        <v>3.5535813196152025E-2</v>
      </c>
      <c r="F32">
        <v>6.071178617171219E-2</v>
      </c>
      <c r="G32">
        <v>6.0198925091641521E-2</v>
      </c>
      <c r="H32">
        <v>9.2082517532265123E-2</v>
      </c>
    </row>
    <row r="33" spans="1:8" x14ac:dyDescent="0.25">
      <c r="A33" t="s">
        <v>42</v>
      </c>
      <c r="B33" t="s">
        <v>16</v>
      </c>
      <c r="C33" t="s">
        <v>14</v>
      </c>
      <c r="E33">
        <v>5.3336384903876551E-2</v>
      </c>
      <c r="F33">
        <v>3.620522061448208E-2</v>
      </c>
      <c r="G33">
        <v>3.4370284672442138E-2</v>
      </c>
      <c r="H33">
        <v>0.10051025733668195</v>
      </c>
    </row>
    <row r="34" spans="1:8" x14ac:dyDescent="0.25">
      <c r="A34" t="s">
        <v>43</v>
      </c>
      <c r="B34" t="s">
        <v>16</v>
      </c>
      <c r="C34" t="s">
        <v>5</v>
      </c>
      <c r="E34">
        <v>5.2118278306339125E-2</v>
      </c>
      <c r="F34">
        <v>4.7073337015320085E-2</v>
      </c>
      <c r="G34">
        <v>5.1999741353183034E-2</v>
      </c>
      <c r="H34">
        <v>8.8614050794487587E-2</v>
      </c>
    </row>
    <row r="35" spans="1:8" x14ac:dyDescent="0.25">
      <c r="A35" t="s">
        <v>44</v>
      </c>
      <c r="B35" t="s">
        <v>18</v>
      </c>
      <c r="C35" t="s">
        <v>19</v>
      </c>
      <c r="E35">
        <v>3.9669904210592001E-2</v>
      </c>
      <c r="F35">
        <v>2.5728505150212987E-2</v>
      </c>
      <c r="G35">
        <v>2.5901840302478472E-2</v>
      </c>
      <c r="H35">
        <v>5.8919842159299456E-2</v>
      </c>
    </row>
    <row r="36" spans="1:8" x14ac:dyDescent="0.25">
      <c r="A36" t="s">
        <v>45</v>
      </c>
      <c r="B36" t="s">
        <v>16</v>
      </c>
      <c r="C36" t="s">
        <v>8</v>
      </c>
      <c r="E36">
        <v>4.9949947424939786E-2</v>
      </c>
      <c r="F36">
        <v>4.5825583378101616E-2</v>
      </c>
      <c r="G36">
        <v>3.5577731766202013E-2</v>
      </c>
      <c r="H36">
        <v>8.9229427501455197E-2</v>
      </c>
    </row>
    <row r="37" spans="1:8" x14ac:dyDescent="0.25">
      <c r="A37" t="s">
        <v>46</v>
      </c>
      <c r="B37" t="s">
        <v>1</v>
      </c>
      <c r="C37" t="s">
        <v>2</v>
      </c>
      <c r="E37">
        <v>2.3251993830939732E-2</v>
      </c>
      <c r="F37">
        <v>4.0972697821770904E-2</v>
      </c>
      <c r="G37">
        <v>4.5269436640638296E-2</v>
      </c>
      <c r="H37">
        <v>5.5900588466537462E-2</v>
      </c>
    </row>
    <row r="38" spans="1:8" x14ac:dyDescent="0.25">
      <c r="A38" t="s">
        <v>47</v>
      </c>
      <c r="B38" t="s">
        <v>28</v>
      </c>
      <c r="C38" t="s">
        <v>2</v>
      </c>
      <c r="E38">
        <v>3.3127467704728866E-2</v>
      </c>
      <c r="F38">
        <v>3.9089945048226847E-2</v>
      </c>
      <c r="G38">
        <v>4.555298602078383E-2</v>
      </c>
      <c r="H38">
        <v>4.7487754541683094E-2</v>
      </c>
    </row>
    <row r="39" spans="1:8" x14ac:dyDescent="0.25">
      <c r="A39" t="s">
        <v>48</v>
      </c>
      <c r="B39" t="s">
        <v>16</v>
      </c>
      <c r="C39" t="s">
        <v>8</v>
      </c>
      <c r="E39">
        <v>5.280290393031721E-2</v>
      </c>
      <c r="F39">
        <v>3.6697136074631903E-2</v>
      </c>
      <c r="G39">
        <v>8.001701436306824E-2</v>
      </c>
      <c r="H39">
        <v>9.7592358855255676E-2</v>
      </c>
    </row>
    <row r="40" spans="1:8" x14ac:dyDescent="0.25">
      <c r="A40" t="s">
        <v>49</v>
      </c>
      <c r="B40" t="s">
        <v>18</v>
      </c>
      <c r="C40" t="s">
        <v>19</v>
      </c>
      <c r="E40">
        <v>3.7743999072166738E-2</v>
      </c>
      <c r="F40">
        <v>3.6173604817078028E-2</v>
      </c>
      <c r="G40">
        <v>4.2554126540247532E-2</v>
      </c>
      <c r="H40">
        <v>5.4768837053470104E-2</v>
      </c>
    </row>
    <row r="41" spans="1:8" x14ac:dyDescent="0.25">
      <c r="A41" t="s">
        <v>50</v>
      </c>
      <c r="B41" t="s">
        <v>32</v>
      </c>
      <c r="C41" t="s">
        <v>8</v>
      </c>
      <c r="E41">
        <v>5.6646049094702951E-2</v>
      </c>
      <c r="F41">
        <v>5.289682942947093E-2</v>
      </c>
      <c r="G41">
        <v>5.3447229690484377E-2</v>
      </c>
      <c r="H41">
        <v>8.8881399360753455E-2</v>
      </c>
    </row>
    <row r="42" spans="1:8" x14ac:dyDescent="0.25">
      <c r="A42" t="s">
        <v>51</v>
      </c>
      <c r="B42" t="s">
        <v>16</v>
      </c>
      <c r="C42" t="s">
        <v>19</v>
      </c>
      <c r="E42">
        <v>4.4740189467155453E-2</v>
      </c>
      <c r="F42">
        <v>4.6270751518232428E-2</v>
      </c>
      <c r="G42">
        <v>4.6865404257437682E-2</v>
      </c>
      <c r="H42">
        <v>8.5399409753714739E-2</v>
      </c>
    </row>
    <row r="43" spans="1:8" x14ac:dyDescent="0.25">
      <c r="A43" t="s">
        <v>52</v>
      </c>
      <c r="B43" t="s">
        <v>7</v>
      </c>
      <c r="C43" t="s">
        <v>2</v>
      </c>
      <c r="E43">
        <v>4.7025777063594072E-2</v>
      </c>
      <c r="F43">
        <v>3.899374994342656E-2</v>
      </c>
      <c r="G43">
        <v>4.8845294021562138E-2</v>
      </c>
      <c r="H43">
        <v>5.5482713810470541E-2</v>
      </c>
    </row>
    <row r="44" spans="1:8" x14ac:dyDescent="0.25">
      <c r="A44" t="s">
        <v>53</v>
      </c>
      <c r="B44" t="s">
        <v>4</v>
      </c>
      <c r="C44" t="s">
        <v>11</v>
      </c>
      <c r="E44">
        <v>5.7641107082993991E-2</v>
      </c>
      <c r="F44">
        <v>5.8817786750158578E-2</v>
      </c>
      <c r="G44">
        <v>5.7479316514062899E-2</v>
      </c>
      <c r="H44">
        <v>7.2296911646436715E-2</v>
      </c>
    </row>
    <row r="45" spans="1:8" x14ac:dyDescent="0.25">
      <c r="A45" t="s">
        <v>54</v>
      </c>
      <c r="B45" t="s">
        <v>4</v>
      </c>
      <c r="C45" t="s">
        <v>19</v>
      </c>
      <c r="E45">
        <v>5.7265530851545558E-2</v>
      </c>
      <c r="F45">
        <v>5.6900893743112427E-2</v>
      </c>
      <c r="G45">
        <v>2.2084358595140342E-2</v>
      </c>
      <c r="H45">
        <v>6.5768505400808239E-2</v>
      </c>
    </row>
    <row r="46" spans="1:8" x14ac:dyDescent="0.25">
      <c r="A46" t="s">
        <v>55</v>
      </c>
      <c r="B46" t="s">
        <v>22</v>
      </c>
      <c r="C46" t="s">
        <v>8</v>
      </c>
      <c r="E46">
        <v>6.6228943443088772E-2</v>
      </c>
      <c r="F46">
        <v>4.769773897729962E-2</v>
      </c>
      <c r="G46">
        <v>5.8626027730426265E-2</v>
      </c>
      <c r="H46">
        <v>0.11216481055976267</v>
      </c>
    </row>
    <row r="47" spans="1:8" x14ac:dyDescent="0.25">
      <c r="A47" t="s">
        <v>56</v>
      </c>
      <c r="B47" t="s">
        <v>16</v>
      </c>
      <c r="C47" t="s">
        <v>11</v>
      </c>
      <c r="E47">
        <v>4.0138671455903316E-2</v>
      </c>
      <c r="F47">
        <v>4.5236341812297021E-2</v>
      </c>
      <c r="G47">
        <v>4.3287914031535271E-2</v>
      </c>
      <c r="H47">
        <v>7.2933920362159815E-2</v>
      </c>
    </row>
    <row r="48" spans="1:8" x14ac:dyDescent="0.25">
      <c r="A48" t="s">
        <v>57</v>
      </c>
      <c r="B48" t="s">
        <v>18</v>
      </c>
      <c r="C48" t="s">
        <v>19</v>
      </c>
      <c r="E48">
        <v>2.2093701077162787E-2</v>
      </c>
      <c r="F48">
        <v>2.1455316750702291E-2</v>
      </c>
      <c r="G48">
        <v>1.0843269393353467E-2</v>
      </c>
      <c r="H48">
        <v>5.2296275593261513E-2</v>
      </c>
    </row>
    <row r="49" spans="1:8" x14ac:dyDescent="0.25">
      <c r="A49" t="s">
        <v>58</v>
      </c>
      <c r="B49" t="s">
        <v>32</v>
      </c>
      <c r="C49" t="s">
        <v>8</v>
      </c>
      <c r="E49">
        <v>5.0032968524967684E-2</v>
      </c>
      <c r="F49">
        <v>4.4807571124463576E-2</v>
      </c>
      <c r="G49">
        <v>5.9247358048025126E-2</v>
      </c>
      <c r="H49">
        <v>0.10273088984696691</v>
      </c>
    </row>
    <row r="50" spans="1:8" x14ac:dyDescent="0.25">
      <c r="A50" t="s">
        <v>59</v>
      </c>
      <c r="B50" t="s">
        <v>1</v>
      </c>
      <c r="C50" t="s">
        <v>11</v>
      </c>
      <c r="E50">
        <v>5.8657139536719964E-2</v>
      </c>
      <c r="F50">
        <v>5.8292426679178083E-2</v>
      </c>
      <c r="G50">
        <v>5.7628724470841608E-2</v>
      </c>
      <c r="H50">
        <v>9.76944610205015E-2</v>
      </c>
    </row>
    <row r="51" spans="1:8" x14ac:dyDescent="0.25">
      <c r="A51" t="s">
        <v>60</v>
      </c>
      <c r="B51" t="s">
        <v>4</v>
      </c>
      <c r="C51" t="s">
        <v>8</v>
      </c>
      <c r="E51">
        <v>7.0527514450795067E-2</v>
      </c>
      <c r="F51">
        <v>3.1762570764387765E-2</v>
      </c>
      <c r="G51">
        <v>5.3278069014758608E-2</v>
      </c>
      <c r="H51">
        <v>8.5389616450119318E-2</v>
      </c>
    </row>
    <row r="52" spans="1:8" x14ac:dyDescent="0.25">
      <c r="A52" t="s">
        <v>61</v>
      </c>
      <c r="B52" t="s">
        <v>16</v>
      </c>
      <c r="C52" t="s">
        <v>2</v>
      </c>
      <c r="E52">
        <v>3.4559808104396822E-2</v>
      </c>
      <c r="F52">
        <v>3.4013330803660133E-2</v>
      </c>
      <c r="G52">
        <v>4.3637981462493584E-2</v>
      </c>
      <c r="H52">
        <v>7.0564939072981045E-2</v>
      </c>
    </row>
    <row r="53" spans="1:8" x14ac:dyDescent="0.25">
      <c r="A53" t="s">
        <v>62</v>
      </c>
      <c r="B53" t="s">
        <v>16</v>
      </c>
      <c r="C53" t="s">
        <v>14</v>
      </c>
      <c r="E53">
        <v>7.8799999999999995E-2</v>
      </c>
      <c r="F53">
        <v>6.7900000000000002E-2</v>
      </c>
      <c r="G53">
        <v>4.9000000000000002E-2</v>
      </c>
      <c r="H53">
        <v>5.9709154580181799E-2</v>
      </c>
    </row>
    <row r="54" spans="1:8" x14ac:dyDescent="0.25">
      <c r="A54" t="s">
        <v>63</v>
      </c>
      <c r="B54" t="s">
        <v>7</v>
      </c>
      <c r="C54" t="s">
        <v>11</v>
      </c>
      <c r="E54">
        <v>4.7055639678578384E-2</v>
      </c>
      <c r="F54">
        <v>4.13489913545717E-2</v>
      </c>
      <c r="G54">
        <v>5.3601064837500483E-2</v>
      </c>
      <c r="H54">
        <v>8.0611058750549802E-2</v>
      </c>
    </row>
    <row r="55" spans="1:8" x14ac:dyDescent="0.25">
      <c r="A55" t="s">
        <v>64</v>
      </c>
      <c r="B55" t="s">
        <v>16</v>
      </c>
      <c r="C55" t="s">
        <v>11</v>
      </c>
      <c r="E55">
        <v>4.6344674744663243E-2</v>
      </c>
      <c r="F55">
        <v>6.1110685097286579E-2</v>
      </c>
      <c r="G55">
        <v>6.1290908718702096E-2</v>
      </c>
      <c r="H55">
        <v>9.438062623641022E-2</v>
      </c>
    </row>
    <row r="56" spans="1:8" x14ac:dyDescent="0.25">
      <c r="A56" t="s">
        <v>65</v>
      </c>
      <c r="B56" t="s">
        <v>28</v>
      </c>
      <c r="C56" t="s">
        <v>11</v>
      </c>
      <c r="E56">
        <v>5.5524347482886371E-2</v>
      </c>
      <c r="F56">
        <v>4.5406344621384633E-2</v>
      </c>
      <c r="G56">
        <v>2.8602890368799067E-2</v>
      </c>
      <c r="H56">
        <v>0.14397613412755908</v>
      </c>
    </row>
    <row r="57" spans="1:8" x14ac:dyDescent="0.25">
      <c r="A57" t="s">
        <v>66</v>
      </c>
      <c r="B57" t="s">
        <v>1</v>
      </c>
      <c r="C57" t="s">
        <v>8</v>
      </c>
      <c r="E57">
        <v>5.7264298107189422E-2</v>
      </c>
      <c r="F57">
        <v>5.2557759476595224E-2</v>
      </c>
      <c r="G57">
        <v>4.841706321360699E-2</v>
      </c>
      <c r="H57">
        <v>7.2683866050729323E-2</v>
      </c>
    </row>
    <row r="58" spans="1:8" x14ac:dyDescent="0.25">
      <c r="A58" t="s">
        <v>67</v>
      </c>
      <c r="B58" t="s">
        <v>4</v>
      </c>
      <c r="C58" t="s">
        <v>14</v>
      </c>
      <c r="E58">
        <v>5.6500000000000002E-2</v>
      </c>
      <c r="F58">
        <v>5.7299999999999997E-2</v>
      </c>
      <c r="G58">
        <v>7.0400000000000004E-2</v>
      </c>
      <c r="H58">
        <v>6.2630905556329455E-2</v>
      </c>
    </row>
    <row r="59" spans="1:8" x14ac:dyDescent="0.25">
      <c r="A59" t="s">
        <v>68</v>
      </c>
      <c r="B59" t="s">
        <v>4</v>
      </c>
      <c r="C59" t="s">
        <v>8</v>
      </c>
      <c r="E59">
        <v>5.9799999999999999E-2</v>
      </c>
      <c r="F59">
        <v>5.1999999999999998E-2</v>
      </c>
      <c r="G59">
        <v>7.1300000000000002E-2</v>
      </c>
      <c r="H59">
        <v>9.9373512785672066E-2</v>
      </c>
    </row>
    <row r="60" spans="1:8" x14ac:dyDescent="0.25">
      <c r="A60" t="s">
        <v>69</v>
      </c>
      <c r="B60" t="s">
        <v>7</v>
      </c>
      <c r="C60" t="s">
        <v>11</v>
      </c>
      <c r="E60">
        <v>5.1729192783259874E-2</v>
      </c>
      <c r="F60">
        <v>4.1732966558170624E-2</v>
      </c>
      <c r="G60">
        <v>2.2956837277909897E-2</v>
      </c>
      <c r="H60">
        <v>4.955405957832789E-2</v>
      </c>
    </row>
    <row r="61" spans="1:8" x14ac:dyDescent="0.25">
      <c r="A61" t="s">
        <v>70</v>
      </c>
      <c r="B61" t="s">
        <v>1</v>
      </c>
      <c r="C61" t="s">
        <v>5</v>
      </c>
      <c r="E61">
        <v>6.5724151790195529E-2</v>
      </c>
      <c r="F61">
        <v>5.7030991642484416E-2</v>
      </c>
      <c r="G61">
        <v>7.9677255274865966E-2</v>
      </c>
      <c r="H61">
        <v>8.6281643048073578E-2</v>
      </c>
    </row>
    <row r="62" spans="1:8" x14ac:dyDescent="0.25">
      <c r="A62" t="s">
        <v>71</v>
      </c>
      <c r="B62" t="s">
        <v>1</v>
      </c>
      <c r="C62" t="s">
        <v>8</v>
      </c>
      <c r="E62">
        <v>6.5359832512755539E-2</v>
      </c>
      <c r="F62">
        <v>7.2980008885688633E-2</v>
      </c>
      <c r="G62">
        <v>3.5058838624154778E-2</v>
      </c>
      <c r="H62">
        <v>6.8017414418663741E-2</v>
      </c>
    </row>
    <row r="63" spans="1:8" x14ac:dyDescent="0.25">
      <c r="A63" t="s">
        <v>72</v>
      </c>
      <c r="B63" t="s">
        <v>4</v>
      </c>
      <c r="C63" t="s">
        <v>8</v>
      </c>
      <c r="E63">
        <v>5.9140079301225945E-2</v>
      </c>
      <c r="F63">
        <v>4.0530665570260221E-2</v>
      </c>
      <c r="G63">
        <v>4.6038393081511135E-2</v>
      </c>
      <c r="H63">
        <v>8.7928598182043224E-2</v>
      </c>
    </row>
    <row r="64" spans="1:8" x14ac:dyDescent="0.25">
      <c r="A64" t="s">
        <v>73</v>
      </c>
      <c r="B64" t="s">
        <v>28</v>
      </c>
      <c r="C64" t="s">
        <v>2</v>
      </c>
      <c r="E64">
        <v>5.1743405444187623E-2</v>
      </c>
      <c r="F64">
        <v>4.312034166367381E-2</v>
      </c>
      <c r="G64">
        <v>3.8714206242655813E-2</v>
      </c>
      <c r="H64">
        <v>4.9754441392205882E-2</v>
      </c>
    </row>
    <row r="65" spans="1:8" x14ac:dyDescent="0.25">
      <c r="A65" t="s">
        <v>74</v>
      </c>
      <c r="B65" t="s">
        <v>18</v>
      </c>
      <c r="C65" t="s">
        <v>19</v>
      </c>
      <c r="E65">
        <v>1.7736460945619176E-2</v>
      </c>
      <c r="F65">
        <v>3.8311957432905816E-2</v>
      </c>
      <c r="G65">
        <v>3.7499877303230185E-2</v>
      </c>
      <c r="H65">
        <v>5.3237816029573483E-2</v>
      </c>
    </row>
    <row r="66" spans="1:8" x14ac:dyDescent="0.25">
      <c r="A66" t="s">
        <v>75</v>
      </c>
      <c r="B66" t="s">
        <v>16</v>
      </c>
      <c r="C66" t="s">
        <v>8</v>
      </c>
      <c r="E66">
        <v>5.3588062744409387E-2</v>
      </c>
      <c r="F66">
        <v>4.607250748965426E-2</v>
      </c>
      <c r="G66">
        <v>3.5293070520260018E-2</v>
      </c>
      <c r="H66">
        <v>6.2930430580840371E-2</v>
      </c>
    </row>
    <row r="67" spans="1:8" x14ac:dyDescent="0.25">
      <c r="A67" t="s">
        <v>76</v>
      </c>
      <c r="B67" t="s">
        <v>4</v>
      </c>
      <c r="C67" t="s">
        <v>5</v>
      </c>
      <c r="E67">
        <v>3.8363888863833032E-2</v>
      </c>
      <c r="F67">
        <v>4.4703481334110527E-2</v>
      </c>
      <c r="G67">
        <v>4.7303841899903137E-2</v>
      </c>
      <c r="H67">
        <v>5.6618878487932484E-2</v>
      </c>
    </row>
    <row r="68" spans="1:8" x14ac:dyDescent="0.25">
      <c r="A68" t="s">
        <v>77</v>
      </c>
      <c r="B68" t="s">
        <v>7</v>
      </c>
      <c r="C68" t="s">
        <v>11</v>
      </c>
      <c r="E68">
        <v>4.1581222141053142E-2</v>
      </c>
      <c r="F68">
        <v>5.6890584056657971E-2</v>
      </c>
      <c r="G68">
        <v>4.6872158544249524E-2</v>
      </c>
      <c r="H68">
        <v>6.7649740746488815E-2</v>
      </c>
    </row>
    <row r="69" spans="1:8" x14ac:dyDescent="0.25">
      <c r="A69" t="s">
        <v>78</v>
      </c>
      <c r="B69" t="s">
        <v>28</v>
      </c>
      <c r="C69" t="s">
        <v>5</v>
      </c>
      <c r="E69">
        <v>6.2251424918635653E-2</v>
      </c>
      <c r="F69">
        <v>6.5215575013263041E-2</v>
      </c>
      <c r="G69">
        <v>5.8235180397686735E-2</v>
      </c>
      <c r="H69">
        <v>8.4620000339000315E-2</v>
      </c>
    </row>
    <row r="70" spans="1:8" x14ac:dyDescent="0.25">
      <c r="A70" t="s">
        <v>79</v>
      </c>
      <c r="B70" t="s">
        <v>28</v>
      </c>
      <c r="C70" t="s">
        <v>5</v>
      </c>
      <c r="E70">
        <v>7.7118458340972376E-2</v>
      </c>
      <c r="F70">
        <v>5.344388619977021E-2</v>
      </c>
      <c r="G70">
        <v>5.3556849181431991E-2</v>
      </c>
      <c r="H70">
        <v>0.11900587916542676</v>
      </c>
    </row>
    <row r="71" spans="1:8" x14ac:dyDescent="0.25">
      <c r="A71" t="s">
        <v>80</v>
      </c>
      <c r="B71" t="s">
        <v>32</v>
      </c>
      <c r="C71" t="s">
        <v>2</v>
      </c>
      <c r="E71">
        <v>4.9236676763434684E-2</v>
      </c>
      <c r="F71">
        <v>7.8689823943689105E-2</v>
      </c>
      <c r="G71">
        <v>2.8814066006425318E-2</v>
      </c>
      <c r="H71">
        <v>6.270422226478771E-2</v>
      </c>
    </row>
    <row r="72" spans="1:8" x14ac:dyDescent="0.25">
      <c r="A72" t="s">
        <v>81</v>
      </c>
      <c r="B72" t="s">
        <v>22</v>
      </c>
      <c r="C72" t="s">
        <v>5</v>
      </c>
      <c r="E72">
        <v>4.9746125181337378E-2</v>
      </c>
      <c r="F72">
        <v>3.2651945247022474E-2</v>
      </c>
      <c r="G72">
        <v>4.2106404659178802E-2</v>
      </c>
      <c r="H72">
        <v>0.11100369746511142</v>
      </c>
    </row>
    <row r="73" spans="1:8" x14ac:dyDescent="0.25">
      <c r="A73" t="s">
        <v>82</v>
      </c>
      <c r="B73" t="s">
        <v>1</v>
      </c>
      <c r="C73" t="s">
        <v>11</v>
      </c>
      <c r="E73">
        <v>4.4688028320844397E-2</v>
      </c>
      <c r="F73">
        <v>3.5821740692738552E-2</v>
      </c>
      <c r="G73">
        <v>3.2755556099244555E-2</v>
      </c>
      <c r="H73">
        <v>6.6903141532922539E-2</v>
      </c>
    </row>
    <row r="74" spans="1:8" x14ac:dyDescent="0.25">
      <c r="A74" t="s">
        <v>83</v>
      </c>
      <c r="B74" t="s">
        <v>18</v>
      </c>
      <c r="C74" t="s">
        <v>19</v>
      </c>
      <c r="E74">
        <v>4.0720430549063984E-2</v>
      </c>
      <c r="F74">
        <v>4.8984119977863783E-2</v>
      </c>
      <c r="G74">
        <v>2.4069845716609549E-2</v>
      </c>
      <c r="H74">
        <v>7.2040858062143276E-2</v>
      </c>
    </row>
    <row r="75" spans="1:8" x14ac:dyDescent="0.25">
      <c r="A75" t="s">
        <v>84</v>
      </c>
      <c r="B75" t="s">
        <v>16</v>
      </c>
      <c r="C75" t="s">
        <v>8</v>
      </c>
      <c r="E75">
        <v>7.1230818847884139E-2</v>
      </c>
      <c r="F75">
        <v>5.7283188246624581E-2</v>
      </c>
      <c r="G75">
        <v>5.4920970522042499E-2</v>
      </c>
      <c r="H75">
        <v>0.10237511902891006</v>
      </c>
    </row>
    <row r="76" spans="1:8" x14ac:dyDescent="0.25">
      <c r="A76" t="s">
        <v>85</v>
      </c>
      <c r="B76" t="s">
        <v>86</v>
      </c>
      <c r="C76" t="s">
        <v>11</v>
      </c>
      <c r="E76">
        <v>4.8552785100308166E-2</v>
      </c>
      <c r="F76">
        <v>3.8480258966334467E-2</v>
      </c>
      <c r="G76">
        <v>5.3750710655806742E-2</v>
      </c>
      <c r="H76">
        <v>6.0398825469499109E-2</v>
      </c>
    </row>
    <row r="77" spans="1:8" x14ac:dyDescent="0.25">
      <c r="A77" t="s">
        <v>87</v>
      </c>
      <c r="B77" t="s">
        <v>1</v>
      </c>
      <c r="C77" t="s">
        <v>19</v>
      </c>
      <c r="E77">
        <v>5.1482263756008395E-2</v>
      </c>
      <c r="F77">
        <v>4.2803385342401079E-2</v>
      </c>
      <c r="G77">
        <v>1.848967374167498E-2</v>
      </c>
      <c r="H77">
        <v>7.5784555331919204E-2</v>
      </c>
    </row>
    <row r="78" spans="1:8" x14ac:dyDescent="0.25">
      <c r="A78" t="s">
        <v>88</v>
      </c>
      <c r="B78" t="s">
        <v>7</v>
      </c>
      <c r="C78" t="s">
        <v>5</v>
      </c>
      <c r="E78">
        <v>9.1336606745392138E-2</v>
      </c>
      <c r="F78">
        <v>5.459367241038935E-2</v>
      </c>
      <c r="G78">
        <v>8.4958694382549674E-2</v>
      </c>
      <c r="H78">
        <v>8.7236671577121977E-2</v>
      </c>
    </row>
    <row r="79" spans="1:8" x14ac:dyDescent="0.25">
      <c r="A79" t="s">
        <v>89</v>
      </c>
      <c r="B79" t="s">
        <v>7</v>
      </c>
      <c r="C79" t="s">
        <v>11</v>
      </c>
      <c r="E79">
        <v>7.0264498892036856E-2</v>
      </c>
      <c r="F79">
        <v>6.1043338760672465E-2</v>
      </c>
      <c r="G79">
        <v>3.0981357104703039E-2</v>
      </c>
      <c r="H79">
        <v>6.9604378333729164E-2</v>
      </c>
    </row>
    <row r="80" spans="1:8" x14ac:dyDescent="0.25">
      <c r="A80" t="s">
        <v>90</v>
      </c>
      <c r="B80" t="s">
        <v>7</v>
      </c>
      <c r="C80" t="s">
        <v>5</v>
      </c>
      <c r="E80">
        <v>6.0872954025791043E-2</v>
      </c>
      <c r="F80">
        <v>7.7318843843187032E-2</v>
      </c>
      <c r="G80">
        <v>7.9418029756769815E-2</v>
      </c>
      <c r="H80">
        <v>0.11973145005966361</v>
      </c>
    </row>
    <row r="81" spans="1:8" x14ac:dyDescent="0.25">
      <c r="A81" t="s">
        <v>91</v>
      </c>
      <c r="B81" t="s">
        <v>22</v>
      </c>
      <c r="C81" t="s">
        <v>11</v>
      </c>
      <c r="E81">
        <v>4.0861579600823698E-2</v>
      </c>
      <c r="F81">
        <v>5.3179689898984209E-2</v>
      </c>
      <c r="G81">
        <v>4.5157826688749708E-2</v>
      </c>
      <c r="H81">
        <v>5.321449494081424E-2</v>
      </c>
    </row>
    <row r="82" spans="1:8" x14ac:dyDescent="0.25">
      <c r="A82" t="s">
        <v>92</v>
      </c>
      <c r="B82" t="s">
        <v>1</v>
      </c>
      <c r="C82" t="s">
        <v>14</v>
      </c>
      <c r="E82">
        <v>2.8646801469132774E-2</v>
      </c>
      <c r="F82">
        <v>4.4333146318084264E-2</v>
      </c>
      <c r="G82">
        <v>4.908503951167572E-2</v>
      </c>
      <c r="H82">
        <v>0.10395601280401109</v>
      </c>
    </row>
    <row r="83" spans="1:8" x14ac:dyDescent="0.25">
      <c r="A83" t="s">
        <v>93</v>
      </c>
      <c r="B83" t="s">
        <v>32</v>
      </c>
      <c r="C83" t="s">
        <v>19</v>
      </c>
      <c r="E83">
        <v>5.2146442857960544E-2</v>
      </c>
      <c r="F83">
        <v>5.4250602551331989E-2</v>
      </c>
      <c r="G83">
        <v>2.3661860532967149E-2</v>
      </c>
      <c r="H83">
        <v>6.3640065532164267E-2</v>
      </c>
    </row>
    <row r="84" spans="1:8" x14ac:dyDescent="0.25">
      <c r="A84" t="s">
        <v>94</v>
      </c>
      <c r="B84" t="s">
        <v>86</v>
      </c>
      <c r="C84" t="s">
        <v>14</v>
      </c>
      <c r="E84">
        <v>5.3185145678562362E-2</v>
      </c>
      <c r="F84">
        <v>4.5426071832336969E-2</v>
      </c>
      <c r="G84">
        <v>4.9163184680975046E-2</v>
      </c>
      <c r="H84">
        <v>6.9227753550420199E-2</v>
      </c>
    </row>
    <row r="85" spans="1:8" x14ac:dyDescent="0.25">
      <c r="A85" t="s">
        <v>95</v>
      </c>
      <c r="B85" t="s">
        <v>18</v>
      </c>
      <c r="C85" t="s">
        <v>19</v>
      </c>
      <c r="E85">
        <v>3.3898776353116021E-2</v>
      </c>
      <c r="F85">
        <v>3.850183989354046E-2</v>
      </c>
      <c r="G85">
        <v>1.1718312890622194E-2</v>
      </c>
      <c r="H85">
        <v>4.4244504180216533E-2</v>
      </c>
    </row>
    <row r="86" spans="1:8" x14ac:dyDescent="0.25">
      <c r="A86" t="s">
        <v>96</v>
      </c>
      <c r="B86" t="s">
        <v>16</v>
      </c>
      <c r="C86" t="s">
        <v>5</v>
      </c>
      <c r="E86">
        <v>6.3393154819485376E-2</v>
      </c>
      <c r="F86">
        <v>3.8378625950668925E-2</v>
      </c>
      <c r="G86">
        <v>5.6759287025977621E-2</v>
      </c>
      <c r="H86">
        <v>7.6631741955207583E-2</v>
      </c>
    </row>
    <row r="87" spans="1:8" x14ac:dyDescent="0.25">
      <c r="A87" t="s">
        <v>97</v>
      </c>
      <c r="B87" t="s">
        <v>28</v>
      </c>
      <c r="C87" t="s">
        <v>14</v>
      </c>
      <c r="E87">
        <v>6.5269738010455297E-2</v>
      </c>
      <c r="F87">
        <v>6.927582624433383E-2</v>
      </c>
      <c r="G87">
        <v>4.7993097264566291E-2</v>
      </c>
      <c r="H87">
        <v>6.974181868980027E-2</v>
      </c>
    </row>
    <row r="88" spans="1:8" x14ac:dyDescent="0.25">
      <c r="A88" t="s">
        <v>98</v>
      </c>
      <c r="B88" t="s">
        <v>28</v>
      </c>
      <c r="C88" t="s">
        <v>14</v>
      </c>
      <c r="E88">
        <v>3.4896096620903705E-2</v>
      </c>
      <c r="F88">
        <v>3.5808062813332618E-2</v>
      </c>
      <c r="G88">
        <v>3.9064980110096743E-2</v>
      </c>
      <c r="H88">
        <v>6.2118546590196361E-2</v>
      </c>
    </row>
    <row r="89" spans="1:8" x14ac:dyDescent="0.25">
      <c r="A89" t="s">
        <v>99</v>
      </c>
      <c r="B89" t="s">
        <v>1</v>
      </c>
      <c r="C89" t="s">
        <v>14</v>
      </c>
      <c r="E89">
        <v>4.333316703319709E-2</v>
      </c>
      <c r="F89">
        <v>5.7321614316602994E-2</v>
      </c>
      <c r="G89">
        <v>4.4587771294295836E-2</v>
      </c>
      <c r="H89">
        <v>9.202956830345746E-2</v>
      </c>
    </row>
    <row r="90" spans="1:8" x14ac:dyDescent="0.25">
      <c r="A90" t="s">
        <v>100</v>
      </c>
      <c r="B90" t="s">
        <v>16</v>
      </c>
      <c r="C90" t="s">
        <v>8</v>
      </c>
      <c r="E90">
        <v>5.2702059738092014E-2</v>
      </c>
      <c r="F90">
        <v>5.3274424860423331E-2</v>
      </c>
      <c r="G90">
        <v>6.9864998175477935E-2</v>
      </c>
      <c r="H90">
        <v>0.15272558818816478</v>
      </c>
    </row>
    <row r="91" spans="1:8" x14ac:dyDescent="0.25">
      <c r="A91" t="s">
        <v>101</v>
      </c>
      <c r="B91" t="s">
        <v>7</v>
      </c>
      <c r="C91" t="s">
        <v>5</v>
      </c>
      <c r="E91">
        <v>5.5147446401891523E-2</v>
      </c>
      <c r="F91">
        <v>5.2421699751164196E-2</v>
      </c>
      <c r="G91">
        <v>6.8123559963359503E-2</v>
      </c>
      <c r="H91">
        <v>9.227867535436364E-2</v>
      </c>
    </row>
    <row r="92" spans="1:8" x14ac:dyDescent="0.25">
      <c r="A92" t="s">
        <v>102</v>
      </c>
      <c r="B92" t="s">
        <v>7</v>
      </c>
      <c r="C92" t="s">
        <v>14</v>
      </c>
      <c r="E92">
        <v>8.5118634461097978E-2</v>
      </c>
      <c r="F92">
        <v>4.9114922129421645E-2</v>
      </c>
      <c r="G92">
        <v>4.7642676569006441E-2</v>
      </c>
      <c r="H92">
        <v>9.1583592560795943E-2</v>
      </c>
    </row>
    <row r="93" spans="1:8" x14ac:dyDescent="0.25">
      <c r="A93" t="s">
        <v>103</v>
      </c>
      <c r="B93" t="s">
        <v>22</v>
      </c>
      <c r="C93" t="s">
        <v>14</v>
      </c>
      <c r="E93">
        <v>5.3753464263906862E-2</v>
      </c>
      <c r="F93">
        <v>3.9608536397739792E-2</v>
      </c>
      <c r="G93">
        <v>4.3426138765271086E-2</v>
      </c>
      <c r="H93">
        <v>7.777835769900808E-2</v>
      </c>
    </row>
    <row r="94" spans="1:8" x14ac:dyDescent="0.25">
      <c r="A94" t="s">
        <v>104</v>
      </c>
      <c r="B94" t="s">
        <v>32</v>
      </c>
      <c r="C94" t="s">
        <v>8</v>
      </c>
      <c r="E94">
        <v>5.7049793233098306E-2</v>
      </c>
      <c r="F94">
        <v>6.134792207493029E-2</v>
      </c>
      <c r="G94">
        <v>3.8554782842703188E-2</v>
      </c>
      <c r="H94">
        <v>0.10067522689141326</v>
      </c>
    </row>
    <row r="95" spans="1:8" x14ac:dyDescent="0.25">
      <c r="A95" t="s">
        <v>105</v>
      </c>
      <c r="B95" t="s">
        <v>1</v>
      </c>
      <c r="C95" t="s">
        <v>11</v>
      </c>
      <c r="E95">
        <v>4.2714384234654922E-2</v>
      </c>
      <c r="F95">
        <v>3.3702034667685024E-2</v>
      </c>
      <c r="G95">
        <v>4.0221788324346336E-2</v>
      </c>
      <c r="H95">
        <v>7.851270576802423E-2</v>
      </c>
    </row>
    <row r="96" spans="1:8" x14ac:dyDescent="0.25">
      <c r="A96" t="s">
        <v>106</v>
      </c>
      <c r="B96" t="s">
        <v>1</v>
      </c>
      <c r="C96" t="s">
        <v>8</v>
      </c>
      <c r="E96">
        <v>4.8727244007429664E-2</v>
      </c>
      <c r="F96">
        <v>6.6004297186131974E-2</v>
      </c>
      <c r="G96">
        <v>3.4283154049290158E-2</v>
      </c>
      <c r="H96">
        <v>7.9867772494422201E-2</v>
      </c>
    </row>
    <row r="97" spans="1:8" x14ac:dyDescent="0.25">
      <c r="A97" t="s">
        <v>107</v>
      </c>
      <c r="B97" t="s">
        <v>4</v>
      </c>
      <c r="C97" t="s">
        <v>5</v>
      </c>
      <c r="E97">
        <v>5.4444199361874571E-2</v>
      </c>
      <c r="F97">
        <v>7.7265471716240569E-2</v>
      </c>
      <c r="G97">
        <v>4.9403236458322078E-2</v>
      </c>
      <c r="H97">
        <v>9.4634618963635744E-2</v>
      </c>
    </row>
    <row r="98" spans="1:8" x14ac:dyDescent="0.25">
      <c r="A98" t="s">
        <v>108</v>
      </c>
      <c r="B98" t="s">
        <v>1</v>
      </c>
      <c r="C98" t="s">
        <v>19</v>
      </c>
      <c r="E98">
        <v>4.3882519191057803E-2</v>
      </c>
      <c r="F98">
        <v>5.5627658178812149E-2</v>
      </c>
      <c r="G98">
        <v>4.8379379550832456E-2</v>
      </c>
      <c r="H98">
        <v>0.10766865073063674</v>
      </c>
    </row>
    <row r="99" spans="1:8" x14ac:dyDescent="0.25">
      <c r="A99" t="s">
        <v>109</v>
      </c>
      <c r="B99" t="s">
        <v>18</v>
      </c>
      <c r="C99" t="s">
        <v>19</v>
      </c>
      <c r="E99">
        <v>7.0437432701971003E-2</v>
      </c>
      <c r="F99">
        <v>3.3748717188031782E-2</v>
      </c>
      <c r="G99">
        <v>4.9369561519720433E-2</v>
      </c>
      <c r="H99">
        <v>3.7804842237905596E-2</v>
      </c>
    </row>
    <row r="100" spans="1:8" x14ac:dyDescent="0.25">
      <c r="A100" t="s">
        <v>110</v>
      </c>
      <c r="B100" t="s">
        <v>16</v>
      </c>
      <c r="C100" t="s">
        <v>8</v>
      </c>
      <c r="E100">
        <v>4.9590137438687835E-2</v>
      </c>
      <c r="F100">
        <v>4.4811389772406035E-2</v>
      </c>
      <c r="G100">
        <v>4.418279971304398E-2</v>
      </c>
      <c r="H100">
        <v>8.3067990243764905E-2</v>
      </c>
    </row>
    <row r="101" spans="1:8" x14ac:dyDescent="0.25">
      <c r="A101" t="s">
        <v>111</v>
      </c>
      <c r="B101" t="s">
        <v>1</v>
      </c>
      <c r="C101" t="s">
        <v>19</v>
      </c>
      <c r="E101">
        <v>4.1395178087145254E-2</v>
      </c>
      <c r="F101">
        <v>5.5785564299227472E-2</v>
      </c>
      <c r="G101">
        <v>6.7733052441222394E-2</v>
      </c>
      <c r="H101">
        <v>8.1933210197192796E-2</v>
      </c>
    </row>
    <row r="102" spans="1:8" x14ac:dyDescent="0.25">
      <c r="A102" t="s">
        <v>112</v>
      </c>
      <c r="B102" t="s">
        <v>7</v>
      </c>
      <c r="C102" t="s">
        <v>2</v>
      </c>
      <c r="E102">
        <v>7.2561211036585055E-2</v>
      </c>
      <c r="F102">
        <v>6.3564089468459345E-2</v>
      </c>
      <c r="G102">
        <v>6.4637841054811268E-2</v>
      </c>
      <c r="H102">
        <v>5.3275210038571733E-2</v>
      </c>
    </row>
    <row r="103" spans="1:8" x14ac:dyDescent="0.25">
      <c r="A103" t="s">
        <v>113</v>
      </c>
      <c r="B103" t="s">
        <v>28</v>
      </c>
      <c r="C103" t="s">
        <v>11</v>
      </c>
      <c r="E103">
        <v>5.0476617504544026E-2</v>
      </c>
      <c r="F103">
        <v>4.9173165635393694E-2</v>
      </c>
      <c r="G103">
        <v>4.4886286863070189E-2</v>
      </c>
      <c r="H103">
        <v>7.661623573269373E-2</v>
      </c>
    </row>
    <row r="104" spans="1:8" x14ac:dyDescent="0.25">
      <c r="A104" t="s">
        <v>114</v>
      </c>
      <c r="B104" t="s">
        <v>1</v>
      </c>
      <c r="C104" t="s">
        <v>2</v>
      </c>
      <c r="E104">
        <v>6.1566221255793162E-2</v>
      </c>
      <c r="F104">
        <v>5.0953913066782562E-2</v>
      </c>
      <c r="G104">
        <v>4.1798831437091157E-2</v>
      </c>
      <c r="H104">
        <v>7.1904030918485309E-2</v>
      </c>
    </row>
    <row r="105" spans="1:8" x14ac:dyDescent="0.25">
      <c r="A105" t="s">
        <v>115</v>
      </c>
      <c r="B105" t="s">
        <v>16</v>
      </c>
      <c r="C105" t="s">
        <v>5</v>
      </c>
      <c r="E105">
        <v>5.8969689326498494E-2</v>
      </c>
      <c r="F105">
        <v>5.7514233641743136E-2</v>
      </c>
      <c r="G105">
        <v>5.3327646329273434E-2</v>
      </c>
      <c r="H105">
        <v>5.1024582398906018E-2</v>
      </c>
    </row>
    <row r="106" spans="1:8" x14ac:dyDescent="0.25">
      <c r="A106" t="s">
        <v>116</v>
      </c>
      <c r="B106" t="s">
        <v>16</v>
      </c>
      <c r="C106" t="s">
        <v>5</v>
      </c>
      <c r="E106">
        <v>4.8495234410366003E-2</v>
      </c>
      <c r="F106">
        <v>4.4772976972085973E-2</v>
      </c>
      <c r="G106">
        <v>4.7174795507527297E-2</v>
      </c>
      <c r="H106">
        <v>9.7883175428164895E-2</v>
      </c>
    </row>
    <row r="107" spans="1:8" x14ac:dyDescent="0.25">
      <c r="A107" t="s">
        <v>117</v>
      </c>
      <c r="B107" t="s">
        <v>28</v>
      </c>
      <c r="C107" t="s">
        <v>5</v>
      </c>
      <c r="E107">
        <v>2.2859433581887162E-2</v>
      </c>
      <c r="F107">
        <v>3.4945237226675169E-2</v>
      </c>
      <c r="G107">
        <v>5.679162943437057E-2</v>
      </c>
      <c r="H107">
        <v>0.11953554332124812</v>
      </c>
    </row>
    <row r="108" spans="1:8" x14ac:dyDescent="0.25">
      <c r="A108" t="s">
        <v>118</v>
      </c>
      <c r="B108" t="s">
        <v>4</v>
      </c>
      <c r="C108" t="s">
        <v>8</v>
      </c>
      <c r="E108">
        <v>4.2527082135372492E-2</v>
      </c>
      <c r="F108">
        <v>5.490288557316967E-2</v>
      </c>
      <c r="G108">
        <v>2.5103589522329686E-2</v>
      </c>
      <c r="H108">
        <v>8.5153514620339377E-2</v>
      </c>
    </row>
    <row r="109" spans="1:8" x14ac:dyDescent="0.25">
      <c r="A109" t="s">
        <v>119</v>
      </c>
      <c r="B109" t="s">
        <v>86</v>
      </c>
      <c r="C109" t="s">
        <v>19</v>
      </c>
      <c r="E109">
        <v>3.5014052069286615E-2</v>
      </c>
      <c r="F109">
        <v>3.2965380992605008E-2</v>
      </c>
      <c r="G109">
        <v>2.8695856738494271E-2</v>
      </c>
      <c r="H109">
        <v>7.3585746826407381E-2</v>
      </c>
    </row>
    <row r="110" spans="1:8" x14ac:dyDescent="0.25">
      <c r="A110" t="s">
        <v>120</v>
      </c>
      <c r="B110" t="s">
        <v>7</v>
      </c>
      <c r="C110" t="s">
        <v>2</v>
      </c>
      <c r="E110">
        <v>4.3051596808280176E-2</v>
      </c>
      <c r="F110">
        <v>5.8213074271532383E-2</v>
      </c>
      <c r="G110">
        <v>5.466899077318281E-2</v>
      </c>
      <c r="H110">
        <v>6.5151413232657163E-2</v>
      </c>
    </row>
    <row r="111" spans="1:8" x14ac:dyDescent="0.25">
      <c r="A111" t="s">
        <v>121</v>
      </c>
      <c r="B111" t="s">
        <v>28</v>
      </c>
      <c r="C111" t="s">
        <v>11</v>
      </c>
      <c r="E111">
        <v>5.2803927725977536E-2</v>
      </c>
      <c r="F111">
        <v>6.0581607855160161E-2</v>
      </c>
      <c r="G111">
        <v>4.1708670165078038E-2</v>
      </c>
      <c r="H111">
        <v>5.7503432401458554E-2</v>
      </c>
    </row>
    <row r="112" spans="1:8" x14ac:dyDescent="0.25">
      <c r="A112" t="s">
        <v>122</v>
      </c>
      <c r="B112" t="s">
        <v>1</v>
      </c>
      <c r="C112" t="s">
        <v>2</v>
      </c>
      <c r="E112">
        <v>7.2976576775065319E-2</v>
      </c>
      <c r="F112">
        <v>5.164747075256565E-2</v>
      </c>
      <c r="G112">
        <v>3.1660291694805047E-2</v>
      </c>
      <c r="H112">
        <v>9.0257862820121493E-2</v>
      </c>
    </row>
    <row r="113" spans="1:8" x14ac:dyDescent="0.25">
      <c r="A113" t="s">
        <v>123</v>
      </c>
      <c r="B113" t="s">
        <v>1</v>
      </c>
      <c r="C113" t="s">
        <v>19</v>
      </c>
      <c r="E113">
        <v>6.6230503379186526E-2</v>
      </c>
      <c r="F113">
        <v>5.6633677159265858E-2</v>
      </c>
      <c r="G113">
        <v>5.8746639709615751E-2</v>
      </c>
      <c r="H113">
        <v>7.0110149138985237E-2</v>
      </c>
    </row>
    <row r="114" spans="1:8" x14ac:dyDescent="0.25">
      <c r="A114" t="s">
        <v>124</v>
      </c>
      <c r="B114" t="s">
        <v>16</v>
      </c>
      <c r="C114" t="s">
        <v>8</v>
      </c>
      <c r="E114">
        <v>7.2013844406145305E-2</v>
      </c>
      <c r="F114">
        <v>2.4396360712122964E-2</v>
      </c>
      <c r="G114">
        <v>3.8804629423785618E-2</v>
      </c>
      <c r="H114">
        <v>5.7697356177641781E-2</v>
      </c>
    </row>
    <row r="115" spans="1:8" x14ac:dyDescent="0.25">
      <c r="A115" t="s">
        <v>125</v>
      </c>
      <c r="B115" t="s">
        <v>18</v>
      </c>
      <c r="C115" t="s">
        <v>19</v>
      </c>
      <c r="E115">
        <v>3.4917363569590867E-2</v>
      </c>
      <c r="F115">
        <v>2.9738957371757344E-2</v>
      </c>
      <c r="G115">
        <v>2.3728597238499828E-2</v>
      </c>
      <c r="H115">
        <v>5.1726776731556567E-2</v>
      </c>
    </row>
    <row r="116" spans="1:8" x14ac:dyDescent="0.25">
      <c r="A116" t="s">
        <v>126</v>
      </c>
      <c r="B116" t="s">
        <v>1</v>
      </c>
      <c r="C116" t="s">
        <v>8</v>
      </c>
      <c r="E116">
        <v>4.911830650869712E-2</v>
      </c>
      <c r="F116">
        <v>4.4574340176507257E-2</v>
      </c>
      <c r="G116">
        <v>4.4319072160433855E-2</v>
      </c>
      <c r="H116">
        <v>8.7410690470462335E-2</v>
      </c>
    </row>
    <row r="117" spans="1:8" x14ac:dyDescent="0.25">
      <c r="A117" t="s">
        <v>127</v>
      </c>
      <c r="B117" t="s">
        <v>18</v>
      </c>
      <c r="C117" t="s">
        <v>19</v>
      </c>
      <c r="E117">
        <v>2.4622924852089521E-2</v>
      </c>
      <c r="F117">
        <v>3.2555069899379459E-2</v>
      </c>
      <c r="G117">
        <v>3.6386009668125989E-2</v>
      </c>
      <c r="H117">
        <v>3.1052483566481444E-2</v>
      </c>
    </row>
    <row r="118" spans="1:8" x14ac:dyDescent="0.25">
      <c r="A118" t="s">
        <v>128</v>
      </c>
      <c r="B118" t="s">
        <v>4</v>
      </c>
      <c r="C118" t="s">
        <v>11</v>
      </c>
      <c r="E118">
        <v>4.1597052295355978E-2</v>
      </c>
      <c r="F118">
        <v>3.5228676151266486E-2</v>
      </c>
      <c r="G118">
        <v>4.6227968846255844E-2</v>
      </c>
      <c r="H118">
        <v>5.0699275368703604E-2</v>
      </c>
    </row>
    <row r="119" spans="1:8" x14ac:dyDescent="0.25">
      <c r="A119" t="s">
        <v>129</v>
      </c>
      <c r="B119" t="s">
        <v>22</v>
      </c>
      <c r="C119" t="s">
        <v>5</v>
      </c>
      <c r="E119">
        <v>3.7768668310126347E-2</v>
      </c>
      <c r="F119">
        <v>5.4200196736657533E-2</v>
      </c>
      <c r="G119">
        <v>4.5683217273976992E-2</v>
      </c>
      <c r="H119">
        <v>9.1836546701163632E-2</v>
      </c>
    </row>
    <row r="120" spans="1:8" x14ac:dyDescent="0.25">
      <c r="A120" t="s">
        <v>130</v>
      </c>
      <c r="B120" t="s">
        <v>18</v>
      </c>
      <c r="C120" t="s">
        <v>19</v>
      </c>
      <c r="E120">
        <v>2.3828318794257806E-2</v>
      </c>
      <c r="F120">
        <v>2.4802932140679225E-2</v>
      </c>
      <c r="G120">
        <v>8.7777099317550636E-3</v>
      </c>
      <c r="H120">
        <v>5.4487826614295222E-2</v>
      </c>
    </row>
    <row r="121" spans="1:8" x14ac:dyDescent="0.25">
      <c r="A121" t="s">
        <v>131</v>
      </c>
      <c r="B121" t="s">
        <v>7</v>
      </c>
      <c r="C121" t="s">
        <v>5</v>
      </c>
      <c r="E121">
        <v>7.3176298936185033E-2</v>
      </c>
      <c r="F121">
        <v>4.9130651858349729E-2</v>
      </c>
      <c r="G121">
        <v>6.7914632911890205E-2</v>
      </c>
      <c r="H121">
        <v>0.11932629396769753</v>
      </c>
    </row>
    <row r="122" spans="1:8" x14ac:dyDescent="0.25">
      <c r="A122" t="s">
        <v>132</v>
      </c>
      <c r="B122" t="s">
        <v>18</v>
      </c>
      <c r="C122" t="s">
        <v>19</v>
      </c>
      <c r="E122">
        <v>3.0373339215612954E-2</v>
      </c>
      <c r="F122">
        <v>2.5261109609431277E-2</v>
      </c>
      <c r="G122">
        <v>2.2492998168388661E-2</v>
      </c>
      <c r="H122">
        <v>4.3886739305003433E-2</v>
      </c>
    </row>
    <row r="123" spans="1:8" x14ac:dyDescent="0.25">
      <c r="A123" t="s">
        <v>133</v>
      </c>
      <c r="B123" t="s">
        <v>16</v>
      </c>
      <c r="C123" t="s">
        <v>11</v>
      </c>
      <c r="E123">
        <v>4.0041200524250031E-2</v>
      </c>
      <c r="F123">
        <v>2.5529211037474842E-2</v>
      </c>
      <c r="G123">
        <v>3.453676037526901E-2</v>
      </c>
      <c r="H123">
        <v>4.8196693228076341E-2</v>
      </c>
    </row>
    <row r="124" spans="1:8" x14ac:dyDescent="0.25">
      <c r="A124" t="s">
        <v>134</v>
      </c>
      <c r="B124" t="s">
        <v>22</v>
      </c>
      <c r="C124" t="s">
        <v>8</v>
      </c>
      <c r="E124">
        <v>5.8725548555362786E-2</v>
      </c>
      <c r="F124">
        <v>5.4298160036784192E-2</v>
      </c>
      <c r="G124">
        <v>6.1834816180693176E-2</v>
      </c>
      <c r="H124">
        <v>0.1167770145588314</v>
      </c>
    </row>
    <row r="125" spans="1:8" x14ac:dyDescent="0.25">
      <c r="A125" t="s">
        <v>135</v>
      </c>
      <c r="B125" t="s">
        <v>18</v>
      </c>
      <c r="C125" t="s">
        <v>19</v>
      </c>
      <c r="E125">
        <v>4.2347145762319759E-2</v>
      </c>
      <c r="F125">
        <v>3.3626681735457187E-2</v>
      </c>
      <c r="G125">
        <v>2.3998087190563101E-2</v>
      </c>
      <c r="H125">
        <v>7.5129603677347306E-2</v>
      </c>
    </row>
    <row r="126" spans="1:8" x14ac:dyDescent="0.25">
      <c r="A126" t="s">
        <v>136</v>
      </c>
      <c r="B126" t="s">
        <v>1</v>
      </c>
      <c r="C126" t="s">
        <v>8</v>
      </c>
      <c r="E126">
        <v>5.7743842589505365E-2</v>
      </c>
      <c r="F126">
        <v>3.8590193154622428E-2</v>
      </c>
      <c r="G126">
        <v>7.3099407573855107E-2</v>
      </c>
      <c r="H126">
        <v>9.61333675772547E-2</v>
      </c>
    </row>
    <row r="127" spans="1:8" x14ac:dyDescent="0.25">
      <c r="A127" t="s">
        <v>137</v>
      </c>
      <c r="B127" t="s">
        <v>86</v>
      </c>
      <c r="C127" t="s">
        <v>11</v>
      </c>
      <c r="E127">
        <v>4.225514400709262E-2</v>
      </c>
      <c r="F127">
        <v>3.9935872329150156E-2</v>
      </c>
      <c r="G127">
        <v>5.3877895795178821E-2</v>
      </c>
      <c r="H127">
        <v>6.1641947857326025E-2</v>
      </c>
    </row>
    <row r="128" spans="1:8" x14ac:dyDescent="0.25">
      <c r="A128" t="s">
        <v>138</v>
      </c>
      <c r="B128" t="s">
        <v>1</v>
      </c>
      <c r="C128" t="s">
        <v>11</v>
      </c>
      <c r="E128">
        <v>3.0722862334892201E-2</v>
      </c>
      <c r="F128">
        <v>5.4195473032276412E-2</v>
      </c>
      <c r="G128">
        <v>4.425114956547449E-2</v>
      </c>
      <c r="H128">
        <v>6.4081075930732118E-2</v>
      </c>
    </row>
    <row r="129" spans="1:8" x14ac:dyDescent="0.25">
      <c r="A129" t="s">
        <v>139</v>
      </c>
      <c r="B129" t="s">
        <v>1</v>
      </c>
      <c r="C129" t="s">
        <v>2</v>
      </c>
      <c r="E129">
        <v>6.4079259122204427E-2</v>
      </c>
      <c r="F129">
        <v>4.0006730613848046E-2</v>
      </c>
      <c r="G129">
        <v>3.6739099840594418E-2</v>
      </c>
      <c r="H129">
        <v>6.4473837150013716E-2</v>
      </c>
    </row>
    <row r="130" spans="1:8" x14ac:dyDescent="0.25">
      <c r="A130" t="s">
        <v>140</v>
      </c>
      <c r="B130" t="s">
        <v>18</v>
      </c>
      <c r="C130" t="s">
        <v>19</v>
      </c>
      <c r="E130">
        <v>5.9321737584337772E-2</v>
      </c>
      <c r="F130">
        <v>5.065292313685469E-2</v>
      </c>
      <c r="G130">
        <v>3.4255668975154911E-2</v>
      </c>
      <c r="H130">
        <v>4.3147864479660687E-2</v>
      </c>
    </row>
    <row r="131" spans="1:8" x14ac:dyDescent="0.25">
      <c r="A131" t="s">
        <v>141</v>
      </c>
      <c r="B131" t="s">
        <v>32</v>
      </c>
      <c r="C131" t="s">
        <v>14</v>
      </c>
      <c r="E131">
        <v>4.5999999999999999E-2</v>
      </c>
      <c r="F131">
        <v>5.28E-2</v>
      </c>
      <c r="G131">
        <v>4.6800000000000001E-2</v>
      </c>
      <c r="H131">
        <v>7.770475510544847E-2</v>
      </c>
    </row>
    <row r="132" spans="1:8" x14ac:dyDescent="0.25">
      <c r="A132" t="s">
        <v>142</v>
      </c>
      <c r="B132" t="s">
        <v>16</v>
      </c>
      <c r="C132" t="s">
        <v>8</v>
      </c>
      <c r="E132">
        <v>3.7070309152863426E-2</v>
      </c>
      <c r="F132">
        <v>4.6965966100905358E-2</v>
      </c>
      <c r="G132">
        <v>4.9441927343683405E-2</v>
      </c>
      <c r="H132">
        <v>4.2287406594716657E-2</v>
      </c>
    </row>
    <row r="133" spans="1:8" x14ac:dyDescent="0.25">
      <c r="A133" t="s">
        <v>143</v>
      </c>
      <c r="B133" t="s">
        <v>7</v>
      </c>
      <c r="C133" t="s">
        <v>14</v>
      </c>
      <c r="E133">
        <v>3.7643144146823737E-2</v>
      </c>
      <c r="F133">
        <v>4.5501239871431579E-2</v>
      </c>
      <c r="G133">
        <v>4.4708018996748609E-2</v>
      </c>
      <c r="H133">
        <v>8.3723221802740486E-2</v>
      </c>
    </row>
    <row r="134" spans="1:8" x14ac:dyDescent="0.25">
      <c r="A134" t="s">
        <v>144</v>
      </c>
      <c r="B134" t="s">
        <v>18</v>
      </c>
      <c r="C134" t="s">
        <v>19</v>
      </c>
      <c r="E134">
        <v>5.3058788722179569E-2</v>
      </c>
      <c r="F134">
        <v>4.5550416015625032E-2</v>
      </c>
      <c r="G134">
        <v>4.6242712931522309E-2</v>
      </c>
      <c r="H134">
        <v>4.5192754404964487E-2</v>
      </c>
    </row>
    <row r="135" spans="1:8" x14ac:dyDescent="0.25">
      <c r="A135" t="s">
        <v>145</v>
      </c>
      <c r="B135" t="s">
        <v>7</v>
      </c>
      <c r="C135" t="s">
        <v>8</v>
      </c>
      <c r="E135">
        <v>7.5180866370071334E-2</v>
      </c>
      <c r="F135">
        <v>5.18108438448798E-2</v>
      </c>
      <c r="G135">
        <v>3.9162774425995493E-2</v>
      </c>
      <c r="H135">
        <v>0.10411686035724273</v>
      </c>
    </row>
    <row r="136" spans="1:8" x14ac:dyDescent="0.25">
      <c r="A136" t="s">
        <v>146</v>
      </c>
      <c r="B136" t="s">
        <v>1</v>
      </c>
      <c r="C136" t="s">
        <v>14</v>
      </c>
      <c r="E136">
        <v>6.1841271480782202E-2</v>
      </c>
      <c r="F136">
        <v>8.1221958590078719E-2</v>
      </c>
      <c r="G136">
        <v>6.2894913975516276E-2</v>
      </c>
      <c r="H136">
        <v>7.5022500977604392E-2</v>
      </c>
    </row>
    <row r="137" spans="1:8" x14ac:dyDescent="0.25">
      <c r="A137" t="s">
        <v>147</v>
      </c>
      <c r="B137" t="s">
        <v>18</v>
      </c>
      <c r="C137" t="s">
        <v>19</v>
      </c>
      <c r="E137">
        <v>4.5604055188842155E-2</v>
      </c>
      <c r="F137">
        <v>2.8937880565865909E-2</v>
      </c>
      <c r="G137">
        <v>2.0533662596780425E-2</v>
      </c>
      <c r="H137">
        <v>8.2705818416172902E-2</v>
      </c>
    </row>
    <row r="138" spans="1:8" x14ac:dyDescent="0.25">
      <c r="A138" t="s">
        <v>148</v>
      </c>
      <c r="B138" t="s">
        <v>16</v>
      </c>
      <c r="C138" t="s">
        <v>5</v>
      </c>
      <c r="E138">
        <v>8.110934238701413E-2</v>
      </c>
      <c r="F138">
        <v>5.3560380941753818E-2</v>
      </c>
      <c r="G138">
        <v>4.9706823483836399E-2</v>
      </c>
      <c r="H138">
        <v>6.4543148461598504E-2</v>
      </c>
    </row>
    <row r="139" spans="1:8" x14ac:dyDescent="0.25">
      <c r="A139" t="s">
        <v>149</v>
      </c>
      <c r="B139" t="s">
        <v>4</v>
      </c>
      <c r="C139" t="s">
        <v>11</v>
      </c>
      <c r="E139">
        <v>4.3737395677331009E-2</v>
      </c>
      <c r="F139">
        <v>5.3372931925566934E-2</v>
      </c>
      <c r="G139">
        <v>4.1424994639226546E-2</v>
      </c>
      <c r="H139">
        <v>8.4895583757898851E-2</v>
      </c>
    </row>
    <row r="140" spans="1:8" x14ac:dyDescent="0.25">
      <c r="A140" t="s">
        <v>150</v>
      </c>
      <c r="B140" t="s">
        <v>16</v>
      </c>
      <c r="C140" t="s">
        <v>11</v>
      </c>
      <c r="E140">
        <v>3.3205157691799443E-2</v>
      </c>
      <c r="F140">
        <v>3.7686769126594688E-2</v>
      </c>
      <c r="G140">
        <v>3.0094455707884941E-2</v>
      </c>
      <c r="H140">
        <v>2.877603441085436E-2</v>
      </c>
    </row>
    <row r="141" spans="1:8" x14ac:dyDescent="0.25">
      <c r="A141" t="s">
        <v>151</v>
      </c>
      <c r="B141" t="s">
        <v>1</v>
      </c>
      <c r="C141" t="s">
        <v>5</v>
      </c>
      <c r="E141">
        <v>5.265014772546802E-2</v>
      </c>
      <c r="F141">
        <v>7.9895727773895309E-2</v>
      </c>
      <c r="G141">
        <v>5.6952013458354635E-2</v>
      </c>
      <c r="H141">
        <v>6.9226830018793595E-2</v>
      </c>
    </row>
    <row r="142" spans="1:8" x14ac:dyDescent="0.25">
      <c r="A142" t="s">
        <v>152</v>
      </c>
      <c r="B142" t="s">
        <v>28</v>
      </c>
      <c r="C142" t="s">
        <v>5</v>
      </c>
      <c r="E142">
        <v>9.2387402342943126E-2</v>
      </c>
      <c r="F142">
        <v>6.5769567226953679E-2</v>
      </c>
      <c r="G142">
        <v>5.6933726753907024E-2</v>
      </c>
      <c r="H142">
        <v>0.1401651359848351</v>
      </c>
    </row>
    <row r="143" spans="1:8" x14ac:dyDescent="0.25">
      <c r="A143" t="s">
        <v>153</v>
      </c>
      <c r="B143" t="s">
        <v>18</v>
      </c>
      <c r="C143" t="s">
        <v>19</v>
      </c>
      <c r="E143">
        <v>2.5770817930211638E-2</v>
      </c>
      <c r="F143">
        <v>3.3455108854700509E-2</v>
      </c>
      <c r="G143">
        <v>2.4503420005771027E-2</v>
      </c>
      <c r="H143">
        <v>2.5387158066429508E-2</v>
      </c>
    </row>
    <row r="144" spans="1:8" x14ac:dyDescent="0.25">
      <c r="A144" t="s">
        <v>154</v>
      </c>
      <c r="B144" t="s">
        <v>18</v>
      </c>
      <c r="C144" t="s">
        <v>19</v>
      </c>
      <c r="E144">
        <v>1.9082262425721086E-2</v>
      </c>
      <c r="F144">
        <v>1.7264765684610706E-2</v>
      </c>
      <c r="G144">
        <v>1.0605502867789161E-2</v>
      </c>
      <c r="H144">
        <v>5.8718016814738656E-2</v>
      </c>
    </row>
    <row r="145" spans="1:8" x14ac:dyDescent="0.25">
      <c r="A145" t="s">
        <v>155</v>
      </c>
      <c r="B145" t="s">
        <v>7</v>
      </c>
      <c r="C145" t="s">
        <v>8</v>
      </c>
      <c r="E145">
        <v>5.4709630517507858E-2</v>
      </c>
      <c r="F145">
        <v>4.1795568348447401E-2</v>
      </c>
      <c r="G145">
        <v>3.6912605700696967E-2</v>
      </c>
      <c r="H145">
        <v>8.8409162485322448E-2</v>
      </c>
    </row>
    <row r="146" spans="1:8" x14ac:dyDescent="0.25">
      <c r="A146" t="s">
        <v>156</v>
      </c>
      <c r="B146" t="s">
        <v>16</v>
      </c>
      <c r="C146" t="s">
        <v>14</v>
      </c>
      <c r="E146">
        <v>5.1842498331792018E-2</v>
      </c>
      <c r="F146">
        <v>3.3094177961008164E-2</v>
      </c>
      <c r="G146">
        <v>5.317110375308505E-2</v>
      </c>
      <c r="H146">
        <v>8.4417707698037872E-2</v>
      </c>
    </row>
    <row r="147" spans="1:8" x14ac:dyDescent="0.25">
      <c r="A147" t="s">
        <v>157</v>
      </c>
      <c r="B147" t="s">
        <v>22</v>
      </c>
      <c r="C147" t="s">
        <v>2</v>
      </c>
      <c r="E147">
        <v>3.4172466556014636E-2</v>
      </c>
      <c r="F147">
        <v>5.4853437275250966E-2</v>
      </c>
      <c r="G147">
        <v>3.9110353175860542E-2</v>
      </c>
      <c r="H147">
        <v>9.1251679429606034E-2</v>
      </c>
    </row>
    <row r="148" spans="1:8" x14ac:dyDescent="0.25">
      <c r="A148" t="s">
        <v>158</v>
      </c>
      <c r="B148" t="s">
        <v>18</v>
      </c>
      <c r="C148" t="s">
        <v>19</v>
      </c>
      <c r="E148">
        <v>4.0208824695975899E-2</v>
      </c>
      <c r="F148">
        <v>3.0035480877353703E-2</v>
      </c>
      <c r="G148">
        <v>5.224505760307116E-2</v>
      </c>
      <c r="H148">
        <v>8.7222761434780069E-2</v>
      </c>
    </row>
    <row r="149" spans="1:8" x14ac:dyDescent="0.25">
      <c r="A149" t="s">
        <v>159</v>
      </c>
      <c r="B149" t="s">
        <v>22</v>
      </c>
      <c r="C149" t="s">
        <v>19</v>
      </c>
      <c r="E149">
        <v>5.9841057423011296E-2</v>
      </c>
      <c r="F149">
        <v>3.0916798191037112E-2</v>
      </c>
      <c r="G149">
        <v>6.6487678959404398E-2</v>
      </c>
      <c r="H149">
        <v>7.5036813672384892E-2</v>
      </c>
    </row>
    <row r="150" spans="1:8" x14ac:dyDescent="0.25">
      <c r="A150" t="s">
        <v>160</v>
      </c>
      <c r="B150" t="s">
        <v>4</v>
      </c>
      <c r="C150" t="s">
        <v>19</v>
      </c>
      <c r="E150">
        <v>4.2908069460372344E-2</v>
      </c>
      <c r="F150">
        <v>2.3633839207703771E-2</v>
      </c>
      <c r="G150">
        <v>4.9549683187689278E-2</v>
      </c>
      <c r="H150">
        <v>5.6464639692427425E-2</v>
      </c>
    </row>
    <row r="151" spans="1:8" x14ac:dyDescent="0.25">
      <c r="A151" t="s">
        <v>161</v>
      </c>
      <c r="B151" t="s">
        <v>18</v>
      </c>
      <c r="C151" t="s">
        <v>19</v>
      </c>
      <c r="E151">
        <v>2.7944765007460196E-2</v>
      </c>
      <c r="F151">
        <v>2.7500771463350317E-2</v>
      </c>
      <c r="G151">
        <v>3.0799305097232582E-2</v>
      </c>
      <c r="H151">
        <v>3.0254711994745484E-2</v>
      </c>
    </row>
    <row r="152" spans="1:8" x14ac:dyDescent="0.25">
      <c r="A152" t="s">
        <v>162</v>
      </c>
      <c r="B152" t="s">
        <v>4</v>
      </c>
      <c r="C152" t="s">
        <v>8</v>
      </c>
      <c r="E152">
        <v>6.3141803352270265E-2</v>
      </c>
      <c r="F152">
        <v>4.3143733057761195E-2</v>
      </c>
      <c r="G152">
        <v>5.012741388768624E-2</v>
      </c>
      <c r="H152">
        <v>0.12257203151561619</v>
      </c>
    </row>
    <row r="153" spans="1:8" x14ac:dyDescent="0.25">
      <c r="A153" t="s">
        <v>163</v>
      </c>
      <c r="B153" t="s">
        <v>22</v>
      </c>
      <c r="C153" t="s">
        <v>19</v>
      </c>
      <c r="E153">
        <v>3.7779874797213647E-2</v>
      </c>
      <c r="F153">
        <v>6.1994965896097723E-2</v>
      </c>
      <c r="G153">
        <v>4.5924037559206078E-2</v>
      </c>
      <c r="H153">
        <v>7.328405825538041E-2</v>
      </c>
    </row>
    <row r="154" spans="1:8" x14ac:dyDescent="0.25">
      <c r="A154" t="s">
        <v>164</v>
      </c>
      <c r="B154" t="s">
        <v>7</v>
      </c>
      <c r="C154" t="s">
        <v>2</v>
      </c>
      <c r="E154">
        <v>3.7753166538567938E-2</v>
      </c>
      <c r="F154">
        <v>2.587057408838284E-2</v>
      </c>
      <c r="G154">
        <v>4.1602291425325913E-2</v>
      </c>
      <c r="H154">
        <v>4.0552124633642016E-2</v>
      </c>
    </row>
    <row r="155" spans="1:8" x14ac:dyDescent="0.25">
      <c r="A155" t="s">
        <v>165</v>
      </c>
      <c r="B155" t="s">
        <v>1</v>
      </c>
      <c r="C155" t="s">
        <v>14</v>
      </c>
      <c r="E155">
        <v>5.3215996575047095E-2</v>
      </c>
      <c r="F155">
        <v>8.1844219918155922E-2</v>
      </c>
      <c r="G155">
        <v>6.5676626795334009E-2</v>
      </c>
      <c r="H155">
        <v>7.0545516342926176E-2</v>
      </c>
    </row>
    <row r="156" spans="1:8" x14ac:dyDescent="0.25">
      <c r="A156" t="s">
        <v>166</v>
      </c>
      <c r="B156" t="s">
        <v>18</v>
      </c>
      <c r="C156" t="s">
        <v>19</v>
      </c>
      <c r="E156">
        <v>3.1136846660120118E-2</v>
      </c>
      <c r="F156">
        <v>3.5789240830084224E-2</v>
      </c>
      <c r="G156">
        <v>2.2202964009061882E-2</v>
      </c>
      <c r="H156">
        <v>4.6147619979072692E-2</v>
      </c>
    </row>
    <row r="157" spans="1:8" x14ac:dyDescent="0.25">
      <c r="A157" t="s">
        <v>167</v>
      </c>
      <c r="B157" t="s">
        <v>32</v>
      </c>
      <c r="C157" t="s">
        <v>14</v>
      </c>
      <c r="E157">
        <v>4.8151906060698656E-2</v>
      </c>
      <c r="F157">
        <v>4.2432379524982328E-2</v>
      </c>
      <c r="G157">
        <v>7.3443729492015497E-2</v>
      </c>
      <c r="H157">
        <v>8.3923694748050656E-2</v>
      </c>
    </row>
    <row r="158" spans="1:8" x14ac:dyDescent="0.25">
      <c r="A158" t="s">
        <v>168</v>
      </c>
      <c r="B158" t="s">
        <v>7</v>
      </c>
      <c r="C158" t="s">
        <v>11</v>
      </c>
      <c r="E158">
        <v>4.9541285385713757E-2</v>
      </c>
      <c r="F158">
        <v>3.4966413899597253E-2</v>
      </c>
      <c r="G158">
        <v>4.1435577027293675E-2</v>
      </c>
      <c r="H158">
        <v>9.600344322177079E-2</v>
      </c>
    </row>
    <row r="159" spans="1:8" x14ac:dyDescent="0.25">
      <c r="A159" t="s">
        <v>169</v>
      </c>
      <c r="B159" t="s">
        <v>4</v>
      </c>
      <c r="C159" t="s">
        <v>19</v>
      </c>
      <c r="E159">
        <v>3.4880000509088578E-2</v>
      </c>
      <c r="F159">
        <v>4.6173618044056779E-2</v>
      </c>
      <c r="G159">
        <v>3.8302376064287366E-2</v>
      </c>
      <c r="H159">
        <v>6.5328031233864992E-2</v>
      </c>
    </row>
    <row r="160" spans="1:8" x14ac:dyDescent="0.25">
      <c r="A160" t="s">
        <v>170</v>
      </c>
      <c r="B160" t="s">
        <v>16</v>
      </c>
      <c r="C160" t="s">
        <v>11</v>
      </c>
      <c r="E160">
        <v>2.9188582419338072E-2</v>
      </c>
      <c r="F160">
        <v>2.0507279132103009E-2</v>
      </c>
      <c r="G160">
        <v>2.7110051426212801E-2</v>
      </c>
      <c r="H160">
        <v>6.8867681043879095E-2</v>
      </c>
    </row>
    <row r="161" spans="1:8" x14ac:dyDescent="0.25">
      <c r="A161" t="s">
        <v>171</v>
      </c>
      <c r="B161" t="s">
        <v>1</v>
      </c>
      <c r="C161" t="s">
        <v>8</v>
      </c>
      <c r="E161">
        <v>5.9321905024090876E-2</v>
      </c>
      <c r="F161">
        <v>5.3881456784398034E-2</v>
      </c>
      <c r="G161">
        <v>5.2741458760545167E-2</v>
      </c>
      <c r="H161">
        <v>8.2494434029738162E-2</v>
      </c>
    </row>
    <row r="162" spans="1:8" x14ac:dyDescent="0.25">
      <c r="A162" t="s">
        <v>172</v>
      </c>
      <c r="B162" t="s">
        <v>16</v>
      </c>
      <c r="C162" t="s">
        <v>5</v>
      </c>
      <c r="E162">
        <v>6.8180683437011017E-2</v>
      </c>
      <c r="F162">
        <v>4.7909243967546651E-2</v>
      </c>
      <c r="G162">
        <v>7.065871982470219E-2</v>
      </c>
      <c r="H162">
        <v>7.7944530889223804E-2</v>
      </c>
    </row>
    <row r="163" spans="1:8" x14ac:dyDescent="0.25">
      <c r="A163" t="s">
        <v>173</v>
      </c>
      <c r="B163" t="s">
        <v>32</v>
      </c>
      <c r="C163" t="s">
        <v>14</v>
      </c>
      <c r="E163">
        <v>8.1725355253659038E-2</v>
      </c>
      <c r="F163">
        <v>7.2984470529322179E-2</v>
      </c>
      <c r="G163">
        <v>5.6691023786694036E-2</v>
      </c>
      <c r="H163">
        <v>8.7556915307690525E-2</v>
      </c>
    </row>
    <row r="164" spans="1:8" x14ac:dyDescent="0.25">
      <c r="A164" t="s">
        <v>174</v>
      </c>
      <c r="B164" t="s">
        <v>4</v>
      </c>
      <c r="C164" t="s">
        <v>19</v>
      </c>
      <c r="E164">
        <v>4.0247250788334396E-2</v>
      </c>
      <c r="F164">
        <v>4.664217126320884E-2</v>
      </c>
      <c r="G164">
        <v>4.0309597734300547E-2</v>
      </c>
      <c r="H164">
        <v>3.475693105697978E-2</v>
      </c>
    </row>
    <row r="165" spans="1:8" x14ac:dyDescent="0.25">
      <c r="A165" t="s">
        <v>175</v>
      </c>
      <c r="B165" t="s">
        <v>7</v>
      </c>
      <c r="C165" t="s">
        <v>11</v>
      </c>
      <c r="E165">
        <v>3.4519383618954333E-2</v>
      </c>
      <c r="F165">
        <v>3.4889871792329614E-2</v>
      </c>
      <c r="G165">
        <v>3.8333472293494777E-2</v>
      </c>
      <c r="H165">
        <v>6.5987419457335897E-2</v>
      </c>
    </row>
    <row r="166" spans="1:8" x14ac:dyDescent="0.25">
      <c r="A166" t="s">
        <v>176</v>
      </c>
      <c r="B166" t="s">
        <v>1</v>
      </c>
      <c r="C166" t="s">
        <v>11</v>
      </c>
      <c r="E166">
        <v>5.2240800938120356E-2</v>
      </c>
      <c r="F166">
        <v>4.5574928659337023E-2</v>
      </c>
      <c r="G166">
        <v>3.349693342802082E-2</v>
      </c>
      <c r="H166">
        <v>5.6294179129024222E-2</v>
      </c>
    </row>
    <row r="167" spans="1:8" x14ac:dyDescent="0.25">
      <c r="A167" t="s">
        <v>177</v>
      </c>
      <c r="B167" t="s">
        <v>7</v>
      </c>
      <c r="C167" t="s">
        <v>5</v>
      </c>
      <c r="E167">
        <v>5.8282502888320473E-2</v>
      </c>
      <c r="F167">
        <v>4.6530195776814789E-2</v>
      </c>
      <c r="G167">
        <v>5.9743668944727608E-2</v>
      </c>
      <c r="H167">
        <v>7.0880908784984473E-2</v>
      </c>
    </row>
    <row r="168" spans="1:8" x14ac:dyDescent="0.25">
      <c r="A168" t="s">
        <v>178</v>
      </c>
      <c r="B168" t="s">
        <v>28</v>
      </c>
      <c r="C168" t="s">
        <v>5</v>
      </c>
      <c r="E168">
        <v>5.2842030376354342E-2</v>
      </c>
      <c r="F168">
        <v>6.7009061655841362E-2</v>
      </c>
      <c r="G168">
        <v>3.5498193871313671E-2</v>
      </c>
      <c r="H168">
        <v>5.2050699159600894E-2</v>
      </c>
    </row>
    <row r="169" spans="1:8" x14ac:dyDescent="0.25">
      <c r="A169" t="s">
        <v>179</v>
      </c>
      <c r="B169" t="s">
        <v>18</v>
      </c>
      <c r="C169" t="s">
        <v>19</v>
      </c>
      <c r="E169">
        <v>3.6770713502716539E-2</v>
      </c>
      <c r="F169">
        <v>4.2746688324238134E-2</v>
      </c>
      <c r="G169">
        <v>2.9913435741622627E-2</v>
      </c>
      <c r="H169">
        <v>4.7194386100954E-2</v>
      </c>
    </row>
    <row r="170" spans="1:8" x14ac:dyDescent="0.25">
      <c r="A170" t="s">
        <v>180</v>
      </c>
      <c r="B170" t="s">
        <v>28</v>
      </c>
      <c r="C170" t="s">
        <v>5</v>
      </c>
      <c r="E170">
        <v>5.9728521472938868E-2</v>
      </c>
      <c r="F170">
        <v>5.6356361107404579E-2</v>
      </c>
      <c r="G170">
        <v>7.7586723892818343E-2</v>
      </c>
      <c r="H170">
        <v>8.9986914569942261E-2</v>
      </c>
    </row>
    <row r="171" spans="1:8" x14ac:dyDescent="0.25">
      <c r="A171" t="s">
        <v>181</v>
      </c>
      <c r="B171" t="s">
        <v>16</v>
      </c>
      <c r="C171" t="s">
        <v>5</v>
      </c>
      <c r="E171">
        <v>5.371339927873385E-2</v>
      </c>
      <c r="F171">
        <v>4.1684181667453857E-2</v>
      </c>
      <c r="G171">
        <v>8.4745540681106915E-2</v>
      </c>
      <c r="H171">
        <v>7.8103675224626953E-2</v>
      </c>
    </row>
    <row r="172" spans="1:8" x14ac:dyDescent="0.25">
      <c r="A172" t="s">
        <v>182</v>
      </c>
      <c r="B172" t="s">
        <v>1</v>
      </c>
      <c r="C172" t="s">
        <v>5</v>
      </c>
      <c r="E172">
        <v>7.5835205035430259E-2</v>
      </c>
      <c r="F172">
        <v>6.4347122403328572E-2</v>
      </c>
      <c r="G172">
        <v>6.7269278631657908E-2</v>
      </c>
      <c r="H172">
        <v>9.3389068440721743E-2</v>
      </c>
    </row>
    <row r="173" spans="1:8" x14ac:dyDescent="0.25">
      <c r="A173" t="s">
        <v>183</v>
      </c>
      <c r="B173" t="s">
        <v>86</v>
      </c>
      <c r="C173" t="s">
        <v>2</v>
      </c>
      <c r="E173">
        <v>4.1490853729094453E-2</v>
      </c>
      <c r="F173">
        <v>2.1994995696396388E-2</v>
      </c>
      <c r="G173">
        <v>4.7805931589763151E-2</v>
      </c>
      <c r="H173">
        <v>4.6691622465035131E-2</v>
      </c>
    </row>
    <row r="174" spans="1:8" x14ac:dyDescent="0.25">
      <c r="A174" t="s">
        <v>184</v>
      </c>
      <c r="B174" t="s">
        <v>1</v>
      </c>
      <c r="C174" t="s">
        <v>11</v>
      </c>
      <c r="E174">
        <v>2.8967884436886721E-2</v>
      </c>
      <c r="F174">
        <v>5.2701424987388064E-2</v>
      </c>
      <c r="G174">
        <v>4.0449852193833097E-2</v>
      </c>
      <c r="H174">
        <v>7.710339786551243E-2</v>
      </c>
    </row>
    <row r="175" spans="1:8" x14ac:dyDescent="0.25">
      <c r="A175" t="s">
        <v>185</v>
      </c>
      <c r="B175" t="s">
        <v>1</v>
      </c>
      <c r="C175" t="s">
        <v>8</v>
      </c>
      <c r="E175">
        <v>8.0231597150703035E-2</v>
      </c>
      <c r="F175">
        <v>7.0516964069094426E-2</v>
      </c>
      <c r="G175">
        <v>6.4717156823583991E-2</v>
      </c>
      <c r="H175">
        <v>9.9793792403292086E-2</v>
      </c>
    </row>
    <row r="176" spans="1:8" x14ac:dyDescent="0.25">
      <c r="A176" t="s">
        <v>186</v>
      </c>
      <c r="B176" t="s">
        <v>1</v>
      </c>
      <c r="C176" t="s">
        <v>8</v>
      </c>
      <c r="E176">
        <v>7.5479862718506277E-2</v>
      </c>
      <c r="F176">
        <v>9.5334131059272062E-2</v>
      </c>
      <c r="G176">
        <v>5.9418629514613644E-2</v>
      </c>
      <c r="H176">
        <v>5.1720512655182717E-2</v>
      </c>
    </row>
    <row r="177" spans="1:8" x14ac:dyDescent="0.25">
      <c r="A177" t="s">
        <v>187</v>
      </c>
      <c r="B177" t="s">
        <v>7</v>
      </c>
      <c r="C177" t="s">
        <v>14</v>
      </c>
      <c r="E177">
        <v>5.3963721301874983E-2</v>
      </c>
      <c r="F177">
        <v>6.6790564008780667E-2</v>
      </c>
      <c r="G177">
        <v>3.7130341449254187E-2</v>
      </c>
      <c r="H177">
        <v>0.10308466576799771</v>
      </c>
    </row>
    <row r="178" spans="1:8" x14ac:dyDescent="0.25">
      <c r="A178" t="s">
        <v>188</v>
      </c>
      <c r="B178" t="s">
        <v>86</v>
      </c>
      <c r="C178" t="s">
        <v>19</v>
      </c>
      <c r="E178">
        <v>4.6433861779743645E-2</v>
      </c>
      <c r="F178">
        <v>4.0906850597240044E-2</v>
      </c>
      <c r="G178">
        <v>4.4944412988673792E-2</v>
      </c>
      <c r="H178">
        <v>5.8089647200238223E-2</v>
      </c>
    </row>
    <row r="179" spans="1:8" x14ac:dyDescent="0.25">
      <c r="A179" t="s">
        <v>189</v>
      </c>
      <c r="B179" t="s">
        <v>32</v>
      </c>
      <c r="C179" t="s">
        <v>2</v>
      </c>
      <c r="E179">
        <v>4.3968591248311525E-2</v>
      </c>
      <c r="F179">
        <v>5.9728614859449795E-2</v>
      </c>
      <c r="G179">
        <v>5.2524094989345051E-2</v>
      </c>
      <c r="H179">
        <v>8.7901475119658776E-2</v>
      </c>
    </row>
    <row r="180" spans="1:8" x14ac:dyDescent="0.25">
      <c r="A180" t="s">
        <v>190</v>
      </c>
      <c r="B180" t="s">
        <v>18</v>
      </c>
      <c r="C180" t="s">
        <v>19</v>
      </c>
      <c r="E180">
        <v>3.2126596898402901E-2</v>
      </c>
      <c r="F180">
        <v>2.5347213866556455E-2</v>
      </c>
      <c r="G180">
        <v>1.0868855385320389E-2</v>
      </c>
      <c r="H180">
        <v>5.247127739282658E-2</v>
      </c>
    </row>
    <row r="181" spans="1:8" x14ac:dyDescent="0.25">
      <c r="A181" t="s">
        <v>191</v>
      </c>
      <c r="B181" t="s">
        <v>28</v>
      </c>
      <c r="C181" t="s">
        <v>14</v>
      </c>
      <c r="E181">
        <v>5.33989170823818E-2</v>
      </c>
      <c r="F181">
        <v>6.4472203643044346E-2</v>
      </c>
      <c r="G181">
        <v>8.2536458598858678E-2</v>
      </c>
      <c r="H181">
        <v>0.10257880824667863</v>
      </c>
    </row>
    <row r="182" spans="1:8" x14ac:dyDescent="0.25">
      <c r="A182" t="s">
        <v>192</v>
      </c>
      <c r="B182" t="s">
        <v>28</v>
      </c>
      <c r="C182" t="s">
        <v>5</v>
      </c>
      <c r="E182">
        <v>8.4393157842236707E-2</v>
      </c>
      <c r="F182">
        <v>6.6248025296408705E-2</v>
      </c>
      <c r="G182">
        <v>4.599609858257913E-2</v>
      </c>
      <c r="H182">
        <v>7.1301702239913223E-2</v>
      </c>
    </row>
    <row r="183" spans="1:8" x14ac:dyDescent="0.25">
      <c r="A183" t="s">
        <v>193</v>
      </c>
      <c r="B183" t="s">
        <v>7</v>
      </c>
      <c r="C183" t="s">
        <v>14</v>
      </c>
      <c r="E183">
        <v>4.5224059946955969E-2</v>
      </c>
      <c r="F183">
        <v>5.0951447794824523E-2</v>
      </c>
      <c r="G183">
        <v>3.811601420499524E-2</v>
      </c>
      <c r="H183">
        <v>6.9726063888865819E-2</v>
      </c>
    </row>
    <row r="184" spans="1:8" x14ac:dyDescent="0.25">
      <c r="A184" t="s">
        <v>194</v>
      </c>
      <c r="B184" t="s">
        <v>22</v>
      </c>
      <c r="C184" t="s">
        <v>11</v>
      </c>
      <c r="E184">
        <v>6.2798952106125447E-2</v>
      </c>
      <c r="F184">
        <v>4.7676261830628217E-2</v>
      </c>
      <c r="G184">
        <v>3.7930781819331398E-2</v>
      </c>
      <c r="H184">
        <v>7.239214629031003E-2</v>
      </c>
    </row>
    <row r="185" spans="1:8" x14ac:dyDescent="0.25">
      <c r="A185" t="s">
        <v>195</v>
      </c>
      <c r="B185" t="s">
        <v>16</v>
      </c>
      <c r="C185" t="s">
        <v>8</v>
      </c>
      <c r="E185">
        <v>5.7217774809541842E-2</v>
      </c>
      <c r="F185">
        <v>2.9354946555016963E-2</v>
      </c>
      <c r="G185">
        <v>4.0503104930079754E-2</v>
      </c>
      <c r="H185">
        <v>9.1274358685150367E-2</v>
      </c>
    </row>
    <row r="186" spans="1:8" x14ac:dyDescent="0.25">
      <c r="A186" t="s">
        <v>196</v>
      </c>
      <c r="B186" t="s">
        <v>7</v>
      </c>
      <c r="C186" t="s">
        <v>5</v>
      </c>
      <c r="E186">
        <v>7.5232329545942681E-2</v>
      </c>
      <c r="F186">
        <v>6.3925902945746696E-2</v>
      </c>
      <c r="G186">
        <v>5.2337074380130674E-2</v>
      </c>
      <c r="H186">
        <v>0.11357580684645288</v>
      </c>
    </row>
    <row r="187" spans="1:8" x14ac:dyDescent="0.25">
      <c r="A187" t="s">
        <v>197</v>
      </c>
      <c r="B187" t="s">
        <v>22</v>
      </c>
      <c r="C187" t="s">
        <v>14</v>
      </c>
      <c r="E187">
        <v>4.175487691334203E-2</v>
      </c>
      <c r="F187">
        <v>3.2904933651349451E-2</v>
      </c>
      <c r="G187">
        <v>5.7574798470994504E-2</v>
      </c>
      <c r="H187">
        <v>9.327678421291509E-2</v>
      </c>
    </row>
    <row r="188" spans="1:8" x14ac:dyDescent="0.25">
      <c r="A188" t="s">
        <v>198</v>
      </c>
      <c r="B188" t="s">
        <v>16</v>
      </c>
      <c r="C188" t="s">
        <v>5</v>
      </c>
      <c r="E188">
        <v>5.6691020615414901E-2</v>
      </c>
      <c r="F188">
        <v>6.698115709448621E-2</v>
      </c>
      <c r="G188">
        <v>5.7237613979416492E-2</v>
      </c>
      <c r="H188">
        <v>6.8159736735390136E-2</v>
      </c>
    </row>
    <row r="189" spans="1:8" x14ac:dyDescent="0.25">
      <c r="A189" t="s">
        <v>199</v>
      </c>
      <c r="B189" t="s">
        <v>28</v>
      </c>
      <c r="C189" t="s">
        <v>14</v>
      </c>
      <c r="E189">
        <v>5.2327328827925637E-2</v>
      </c>
      <c r="F189">
        <v>5.1752713786118135E-2</v>
      </c>
      <c r="G189">
        <v>6.2929541497919766E-2</v>
      </c>
      <c r="H189">
        <v>7.8274017498857901E-2</v>
      </c>
    </row>
    <row r="190" spans="1:8" x14ac:dyDescent="0.25">
      <c r="A190" t="s">
        <v>200</v>
      </c>
      <c r="B190" t="s">
        <v>86</v>
      </c>
      <c r="C190" t="s">
        <v>19</v>
      </c>
      <c r="E190">
        <v>7.2926421360063429E-2</v>
      </c>
      <c r="F190">
        <v>4.9958823944096516E-2</v>
      </c>
      <c r="G190">
        <v>6.2413716317126326E-2</v>
      </c>
      <c r="H190">
        <v>5.9570773076980332E-2</v>
      </c>
    </row>
    <row r="191" spans="1:8" x14ac:dyDescent="0.25">
      <c r="A191" t="s">
        <v>201</v>
      </c>
      <c r="B191" t="s">
        <v>32</v>
      </c>
      <c r="C191" t="s">
        <v>14</v>
      </c>
      <c r="E191">
        <v>6.5515727695183712E-2</v>
      </c>
      <c r="F191">
        <v>5.1607493495580872E-2</v>
      </c>
      <c r="G191">
        <v>3.9763660612893076E-2</v>
      </c>
      <c r="H191">
        <v>8.2981054092576625E-2</v>
      </c>
    </row>
    <row r="192" spans="1:8" x14ac:dyDescent="0.25">
      <c r="A192" t="s">
        <v>202</v>
      </c>
      <c r="B192" t="s">
        <v>7</v>
      </c>
      <c r="C192" t="s">
        <v>14</v>
      </c>
      <c r="E192">
        <v>4.5032449235648558E-2</v>
      </c>
      <c r="F192">
        <v>5.7074467612008205E-2</v>
      </c>
      <c r="G192">
        <v>5.6952095353744819E-2</v>
      </c>
      <c r="H192">
        <v>7.5554193245197243E-2</v>
      </c>
    </row>
    <row r="193" spans="1:8" x14ac:dyDescent="0.25">
      <c r="A193" t="s">
        <v>203</v>
      </c>
      <c r="B193" t="s">
        <v>7</v>
      </c>
      <c r="C193" t="s">
        <v>11</v>
      </c>
      <c r="E193">
        <v>4.7774925196084644E-2</v>
      </c>
      <c r="F193">
        <v>5.3950505689389153E-2</v>
      </c>
      <c r="G193">
        <v>6.131112652602911E-2</v>
      </c>
      <c r="H193">
        <v>6.8385676708034304E-2</v>
      </c>
    </row>
    <row r="194" spans="1:8" x14ac:dyDescent="0.25">
      <c r="A194" t="s">
        <v>204</v>
      </c>
      <c r="B194" t="s">
        <v>86</v>
      </c>
      <c r="C194" t="s">
        <v>14</v>
      </c>
      <c r="E194">
        <v>5.797487086733575E-2</v>
      </c>
      <c r="F194">
        <v>5.5363486145012901E-2</v>
      </c>
      <c r="G194">
        <v>4.4761808807439782E-2</v>
      </c>
      <c r="H194">
        <v>8.307914542396809E-2</v>
      </c>
    </row>
    <row r="195" spans="1:8" x14ac:dyDescent="0.25">
      <c r="A195" t="s">
        <v>205</v>
      </c>
      <c r="B195" t="s">
        <v>16</v>
      </c>
      <c r="C195" t="s">
        <v>11</v>
      </c>
      <c r="E195">
        <v>2.5539036589959957E-2</v>
      </c>
      <c r="F195">
        <v>1.6010201217738738E-2</v>
      </c>
      <c r="G195">
        <v>4.0812172946982368E-2</v>
      </c>
      <c r="H195">
        <v>7.827942374034072E-2</v>
      </c>
    </row>
    <row r="196" spans="1:8" x14ac:dyDescent="0.25">
      <c r="A196" t="s">
        <v>206</v>
      </c>
      <c r="B196" t="s">
        <v>7</v>
      </c>
      <c r="C196" t="s">
        <v>2</v>
      </c>
      <c r="E196">
        <v>2.6866405218676191E-2</v>
      </c>
      <c r="F196">
        <v>4.0564628203616351E-2</v>
      </c>
      <c r="G196">
        <v>3.2136074254840226E-2</v>
      </c>
      <c r="H196">
        <v>5.436516626864539E-2</v>
      </c>
    </row>
    <row r="197" spans="1:8" x14ac:dyDescent="0.25">
      <c r="A197" t="s">
        <v>207</v>
      </c>
      <c r="B197" t="s">
        <v>32</v>
      </c>
      <c r="C197" t="s">
        <v>11</v>
      </c>
      <c r="E197">
        <v>5.3725539109310307E-2</v>
      </c>
      <c r="F197">
        <v>3.9806799171788199E-2</v>
      </c>
      <c r="G197">
        <v>4.9653433672967873E-2</v>
      </c>
      <c r="H197">
        <v>7.9390586168400126E-2</v>
      </c>
    </row>
    <row r="198" spans="1:8" x14ac:dyDescent="0.25">
      <c r="A198" t="s">
        <v>208</v>
      </c>
      <c r="B198" t="s">
        <v>7</v>
      </c>
      <c r="C198" t="s">
        <v>2</v>
      </c>
      <c r="E198">
        <v>4.4538134971721044E-2</v>
      </c>
      <c r="F198">
        <v>1.4633797493097893E-2</v>
      </c>
      <c r="G198">
        <v>5.3538662792609354E-2</v>
      </c>
      <c r="H198">
        <v>7.8405242569314249E-2</v>
      </c>
    </row>
    <row r="199" spans="1:8" x14ac:dyDescent="0.25">
      <c r="A199" t="s">
        <v>209</v>
      </c>
      <c r="B199" t="s">
        <v>4</v>
      </c>
      <c r="C199" t="s">
        <v>19</v>
      </c>
      <c r="E199">
        <v>6.5659229723729742E-2</v>
      </c>
      <c r="F199">
        <v>3.934447303575641E-2</v>
      </c>
      <c r="G199">
        <v>4.4548952385267897E-2</v>
      </c>
      <c r="H199">
        <v>6.6066882460493609E-2</v>
      </c>
    </row>
    <row r="200" spans="1:8" x14ac:dyDescent="0.25">
      <c r="A200" t="s">
        <v>210</v>
      </c>
      <c r="B200" t="s">
        <v>1</v>
      </c>
      <c r="C200" t="s">
        <v>11</v>
      </c>
      <c r="E200">
        <v>6.7889005441441899E-2</v>
      </c>
      <c r="F200">
        <v>3.6401537245841782E-2</v>
      </c>
      <c r="G200">
        <v>5.76963894829274E-2</v>
      </c>
      <c r="H200">
        <v>7.7417899332113113E-2</v>
      </c>
    </row>
    <row r="201" spans="1:8" x14ac:dyDescent="0.25">
      <c r="A201" t="s">
        <v>211</v>
      </c>
      <c r="B201" t="s">
        <v>4</v>
      </c>
      <c r="C201" t="s">
        <v>11</v>
      </c>
      <c r="E201">
        <v>3.5767405080564918E-2</v>
      </c>
      <c r="F201">
        <v>2.9701450610403978E-2</v>
      </c>
      <c r="G201">
        <v>6.2392304852989994E-2</v>
      </c>
      <c r="H201">
        <v>7.0390009525751904E-2</v>
      </c>
    </row>
    <row r="202" spans="1:8" x14ac:dyDescent="0.25">
      <c r="A202" t="s">
        <v>212</v>
      </c>
      <c r="B202" t="s">
        <v>16</v>
      </c>
      <c r="C202" t="s">
        <v>11</v>
      </c>
      <c r="E202">
        <v>5.3679173554457574E-2</v>
      </c>
      <c r="F202">
        <v>4.8218503883208641E-2</v>
      </c>
      <c r="G202">
        <v>3.9975244265355661E-2</v>
      </c>
      <c r="H202">
        <v>5.7141256357735287E-2</v>
      </c>
    </row>
    <row r="203" spans="1:8" x14ac:dyDescent="0.25">
      <c r="A203" t="s">
        <v>213</v>
      </c>
      <c r="B203" t="s">
        <v>28</v>
      </c>
      <c r="C203" t="s">
        <v>11</v>
      </c>
      <c r="E203">
        <v>6.2014275159561545E-2</v>
      </c>
      <c r="F203">
        <v>8.2549120316006488E-2</v>
      </c>
      <c r="G203">
        <v>7.2305797101536159E-2</v>
      </c>
      <c r="H203">
        <v>8.5416556429658216E-2</v>
      </c>
    </row>
    <row r="204" spans="1:8" x14ac:dyDescent="0.25">
      <c r="A204" t="s">
        <v>214</v>
      </c>
      <c r="B204" t="s">
        <v>28</v>
      </c>
      <c r="C204" t="s">
        <v>2</v>
      </c>
      <c r="E204">
        <v>4.2037047860910191E-2</v>
      </c>
      <c r="F204">
        <v>3.4611024563222161E-2</v>
      </c>
      <c r="G204">
        <v>4.6024036960386379E-2</v>
      </c>
      <c r="H204">
        <v>5.7897436308246973E-2</v>
      </c>
    </row>
    <row r="205" spans="1:8" x14ac:dyDescent="0.25">
      <c r="A205" t="s">
        <v>215</v>
      </c>
      <c r="B205" t="s">
        <v>1</v>
      </c>
      <c r="C205" t="s">
        <v>2</v>
      </c>
      <c r="E205">
        <v>5.0892124255788138E-2</v>
      </c>
      <c r="F205">
        <v>5.0087226145157732E-2</v>
      </c>
      <c r="G205">
        <v>3.0515365003712956E-2</v>
      </c>
      <c r="H205">
        <v>5.9688664100859448E-2</v>
      </c>
    </row>
    <row r="206" spans="1:8" x14ac:dyDescent="0.25">
      <c r="A206" t="s">
        <v>216</v>
      </c>
      <c r="B206" t="s">
        <v>4</v>
      </c>
      <c r="C206" t="s">
        <v>2</v>
      </c>
      <c r="E206">
        <v>4.8183583440319512E-2</v>
      </c>
      <c r="F206">
        <v>5.4447898225516281E-2</v>
      </c>
      <c r="G206">
        <v>4.8272048334925349E-2</v>
      </c>
      <c r="H206">
        <v>8.7270334239756289E-2</v>
      </c>
    </row>
    <row r="207" spans="1:8" x14ac:dyDescent="0.25">
      <c r="A207" t="s">
        <v>217</v>
      </c>
      <c r="B207" t="s">
        <v>28</v>
      </c>
      <c r="C207" t="s">
        <v>5</v>
      </c>
      <c r="E207">
        <v>6.4986958309157489E-2</v>
      </c>
      <c r="F207">
        <v>5.4027046271647325E-2</v>
      </c>
      <c r="G207">
        <v>4.6381933517646877E-2</v>
      </c>
      <c r="H207">
        <v>7.7789747833230227E-2</v>
      </c>
    </row>
    <row r="208" spans="1:8" x14ac:dyDescent="0.25">
      <c r="A208" t="s">
        <v>218</v>
      </c>
      <c r="B208" t="s">
        <v>1</v>
      </c>
      <c r="C208" t="s">
        <v>2</v>
      </c>
      <c r="E208">
        <v>3.9431178587993644E-2</v>
      </c>
      <c r="F208">
        <v>3.3701736660099978E-2</v>
      </c>
      <c r="G208">
        <v>4.3119040155255084E-2</v>
      </c>
      <c r="H208">
        <v>6.9915559236696248E-2</v>
      </c>
    </row>
    <row r="209" spans="1:8" x14ac:dyDescent="0.25">
      <c r="A209" t="s">
        <v>219</v>
      </c>
      <c r="B209" t="s">
        <v>18</v>
      </c>
      <c r="C209" t="s">
        <v>19</v>
      </c>
      <c r="E209">
        <v>6.0430382247881408E-2</v>
      </c>
      <c r="F209">
        <v>3.8732856753167753E-2</v>
      </c>
      <c r="G209">
        <v>3.1200911652719668E-2</v>
      </c>
      <c r="H209">
        <v>6.9454882724572883E-2</v>
      </c>
    </row>
    <row r="210" spans="1:8" x14ac:dyDescent="0.25">
      <c r="A210" t="s">
        <v>220</v>
      </c>
      <c r="B210" t="s">
        <v>86</v>
      </c>
      <c r="C210" t="s">
        <v>8</v>
      </c>
      <c r="E210">
        <v>3.4689786988848365E-2</v>
      </c>
      <c r="F210">
        <v>2.6508174520438282E-2</v>
      </c>
      <c r="G210">
        <v>3.0400228381118378E-2</v>
      </c>
      <c r="H210">
        <v>6.646714515224339E-2</v>
      </c>
    </row>
    <row r="211" spans="1:8" x14ac:dyDescent="0.25">
      <c r="A211" t="s">
        <v>221</v>
      </c>
      <c r="B211" t="s">
        <v>32</v>
      </c>
      <c r="C211" t="s">
        <v>11</v>
      </c>
      <c r="E211">
        <v>5.0269871143456171E-2</v>
      </c>
      <c r="F211">
        <v>3.5535563200947709E-2</v>
      </c>
      <c r="G211">
        <v>6.0004982240781699E-2</v>
      </c>
      <c r="H211">
        <v>5.34583796903223E-2</v>
      </c>
    </row>
    <row r="212" spans="1:8" x14ac:dyDescent="0.25">
      <c r="A212" t="s">
        <v>222</v>
      </c>
      <c r="B212" t="s">
        <v>1</v>
      </c>
      <c r="C212" t="s">
        <v>11</v>
      </c>
      <c r="E212">
        <v>7.018835229168631E-2</v>
      </c>
      <c r="F212">
        <v>6.5217686414117348E-2</v>
      </c>
      <c r="G212">
        <v>5.3722411191414361E-2</v>
      </c>
      <c r="H212">
        <v>9.9668904980651618E-2</v>
      </c>
    </row>
    <row r="213" spans="1:8" x14ac:dyDescent="0.25">
      <c r="A213" t="s">
        <v>223</v>
      </c>
      <c r="B213" t="s">
        <v>4</v>
      </c>
      <c r="C213" t="s">
        <v>5</v>
      </c>
      <c r="E213">
        <v>5.6991888219155885E-2</v>
      </c>
      <c r="F213">
        <v>5.6806013193700829E-2</v>
      </c>
      <c r="G213">
        <v>6.2296981739471784E-2</v>
      </c>
      <c r="H213">
        <v>0.10077185079001622</v>
      </c>
    </row>
    <row r="214" spans="1:8" x14ac:dyDescent="0.25">
      <c r="A214" t="s">
        <v>224</v>
      </c>
      <c r="B214" t="s">
        <v>18</v>
      </c>
      <c r="C214" t="s">
        <v>19</v>
      </c>
      <c r="E214">
        <v>3.7195642645652144E-2</v>
      </c>
      <c r="F214">
        <v>2.5249569116224863E-2</v>
      </c>
      <c r="G214">
        <v>5.3391893237171049E-2</v>
      </c>
      <c r="H214">
        <v>8.6686492111908584E-2</v>
      </c>
    </row>
    <row r="215" spans="1:8" x14ac:dyDescent="0.25">
      <c r="A215" t="s">
        <v>225</v>
      </c>
      <c r="B215" t="s">
        <v>22</v>
      </c>
      <c r="C215" t="s">
        <v>5</v>
      </c>
      <c r="E215">
        <v>3.5386089228684477E-2</v>
      </c>
      <c r="F215">
        <v>5.8716824339577457E-2</v>
      </c>
      <c r="G215">
        <v>5.9967437103654569E-2</v>
      </c>
      <c r="H215">
        <v>6.7284079477086256E-2</v>
      </c>
    </row>
    <row r="216" spans="1:8" x14ac:dyDescent="0.25">
      <c r="A216" t="s">
        <v>226</v>
      </c>
      <c r="B216" t="s">
        <v>4</v>
      </c>
      <c r="C216" t="s">
        <v>19</v>
      </c>
      <c r="E216">
        <v>4.426174628963999E-2</v>
      </c>
      <c r="F216">
        <v>2.9065740742409019E-2</v>
      </c>
      <c r="G216">
        <v>6.2339617058704382E-2</v>
      </c>
      <c r="H216">
        <v>5.9881616293850852E-2</v>
      </c>
    </row>
    <row r="217" spans="1:8" x14ac:dyDescent="0.25">
      <c r="A217" t="s">
        <v>227</v>
      </c>
      <c r="B217" t="s">
        <v>16</v>
      </c>
      <c r="C217" t="s">
        <v>2</v>
      </c>
      <c r="E217">
        <v>3.7175968178367075E-2</v>
      </c>
      <c r="F217">
        <v>6.782491358630717E-2</v>
      </c>
      <c r="G217">
        <v>3.5978757505096076E-2</v>
      </c>
      <c r="H217">
        <v>6.4472250131532891E-2</v>
      </c>
    </row>
    <row r="218" spans="1:8" x14ac:dyDescent="0.25">
      <c r="A218" t="s">
        <v>228</v>
      </c>
      <c r="B218" t="s">
        <v>4</v>
      </c>
      <c r="C218" t="s">
        <v>11</v>
      </c>
      <c r="E218">
        <v>6.0694306106017823E-2</v>
      </c>
      <c r="F218">
        <v>6.6008319639129592E-2</v>
      </c>
      <c r="G218">
        <v>2.9689941618340238E-2</v>
      </c>
      <c r="H218">
        <v>8.4632297531155948E-2</v>
      </c>
    </row>
    <row r="219" spans="1:8" x14ac:dyDescent="0.25">
      <c r="A219" t="s">
        <v>229</v>
      </c>
      <c r="B219" t="s">
        <v>1</v>
      </c>
      <c r="C219" t="s">
        <v>14</v>
      </c>
      <c r="E219">
        <v>5.2269227441673081E-2</v>
      </c>
      <c r="F219">
        <v>5.6979771668882247E-2</v>
      </c>
      <c r="G219">
        <v>1.7830055394493692E-2</v>
      </c>
      <c r="H219">
        <v>9.8954353108393067E-2</v>
      </c>
    </row>
    <row r="220" spans="1:8" x14ac:dyDescent="0.25">
      <c r="A220" t="s">
        <v>230</v>
      </c>
      <c r="B220" t="s">
        <v>22</v>
      </c>
      <c r="C220" t="s">
        <v>2</v>
      </c>
      <c r="E220">
        <v>3.3926828945325518E-2</v>
      </c>
      <c r="F220">
        <v>3.8263771954921658E-2</v>
      </c>
      <c r="G220">
        <v>3.6962789419405423E-2</v>
      </c>
      <c r="H220">
        <v>5.6485862886775033E-2</v>
      </c>
    </row>
    <row r="221" spans="1:8" x14ac:dyDescent="0.25">
      <c r="A221" t="s">
        <v>231</v>
      </c>
      <c r="B221" t="s">
        <v>32</v>
      </c>
      <c r="C221" t="s">
        <v>8</v>
      </c>
      <c r="E221">
        <v>5.7582809447937901E-2</v>
      </c>
      <c r="F221">
        <v>3.1082806003857238E-2</v>
      </c>
      <c r="G221">
        <v>3.8683185110602772E-2</v>
      </c>
      <c r="H221">
        <v>9.24789826514162E-2</v>
      </c>
    </row>
    <row r="222" spans="1:8" x14ac:dyDescent="0.25">
      <c r="A222" t="s">
        <v>232</v>
      </c>
      <c r="B222" t="s">
        <v>1</v>
      </c>
      <c r="C222" t="s">
        <v>19</v>
      </c>
      <c r="E222">
        <v>7.0624650362677246E-2</v>
      </c>
      <c r="F222">
        <v>5.4556903672927523E-2</v>
      </c>
      <c r="G222">
        <v>4.9224356073938449E-2</v>
      </c>
      <c r="H222">
        <v>8.4886947862463688E-2</v>
      </c>
    </row>
    <row r="223" spans="1:8" x14ac:dyDescent="0.25">
      <c r="A223" t="s">
        <v>233</v>
      </c>
      <c r="B223" t="s">
        <v>7</v>
      </c>
      <c r="C223" t="s">
        <v>14</v>
      </c>
      <c r="E223">
        <v>8.8048987868228401E-2</v>
      </c>
      <c r="F223">
        <v>5.5656354505987403E-2</v>
      </c>
      <c r="G223">
        <v>7.6260982436008706E-2</v>
      </c>
      <c r="H223">
        <v>9.2065219188395261E-2</v>
      </c>
    </row>
    <row r="224" spans="1:8" x14ac:dyDescent="0.25">
      <c r="A224" t="s">
        <v>234</v>
      </c>
      <c r="B224" t="s">
        <v>1</v>
      </c>
      <c r="C224" t="s">
        <v>11</v>
      </c>
      <c r="E224">
        <v>5.3957177021582869E-2</v>
      </c>
      <c r="F224">
        <v>4.4567664052436944E-2</v>
      </c>
      <c r="G224">
        <v>4.2430326009640078E-2</v>
      </c>
      <c r="H224">
        <v>7.5462863248927356E-2</v>
      </c>
    </row>
    <row r="225" spans="1:8" x14ac:dyDescent="0.25">
      <c r="A225" t="s">
        <v>235</v>
      </c>
      <c r="B225" t="s">
        <v>7</v>
      </c>
      <c r="C225" t="s">
        <v>5</v>
      </c>
      <c r="E225">
        <v>4.7791100079444891E-2</v>
      </c>
      <c r="F225">
        <v>6.6910189328366412E-2</v>
      </c>
      <c r="G225">
        <v>5.4402937488325386E-2</v>
      </c>
      <c r="H225">
        <v>0.12486613571139635</v>
      </c>
    </row>
    <row r="226" spans="1:8" x14ac:dyDescent="0.25">
      <c r="A226" t="s">
        <v>236</v>
      </c>
      <c r="B226" t="s">
        <v>22</v>
      </c>
      <c r="C226" t="s">
        <v>5</v>
      </c>
      <c r="E226">
        <v>7.5171285724026857E-2</v>
      </c>
      <c r="F226">
        <v>5.6326181205141677E-2</v>
      </c>
      <c r="G226">
        <v>6.1246122419689027E-2</v>
      </c>
      <c r="H226">
        <v>9.7844265963741447E-2</v>
      </c>
    </row>
    <row r="227" spans="1:8" x14ac:dyDescent="0.25">
      <c r="A227" t="s">
        <v>237</v>
      </c>
      <c r="B227" t="s">
        <v>4</v>
      </c>
      <c r="C227" t="s">
        <v>19</v>
      </c>
      <c r="E227">
        <v>3.8665974986295655E-2</v>
      </c>
      <c r="F227">
        <v>3.0769881693791377E-2</v>
      </c>
      <c r="G227">
        <v>3.8061032310476237E-2</v>
      </c>
      <c r="H227">
        <v>6.1422136567369459E-2</v>
      </c>
    </row>
    <row r="228" spans="1:8" x14ac:dyDescent="0.25">
      <c r="A228" t="s">
        <v>238</v>
      </c>
      <c r="B228" t="s">
        <v>32</v>
      </c>
      <c r="C228" t="s">
        <v>19</v>
      </c>
      <c r="E228">
        <v>2.6069348060911088E-2</v>
      </c>
      <c r="F228">
        <v>4.6826623942763879E-2</v>
      </c>
      <c r="G228">
        <v>2.9949180774236504E-2</v>
      </c>
      <c r="H228">
        <v>4.6628651247166086E-2</v>
      </c>
    </row>
    <row r="229" spans="1:8" x14ac:dyDescent="0.25">
      <c r="A229" t="s">
        <v>239</v>
      </c>
      <c r="B229" t="s">
        <v>22</v>
      </c>
      <c r="C229" t="s">
        <v>8</v>
      </c>
      <c r="E229">
        <v>4.7214180391746963E-2</v>
      </c>
      <c r="F229">
        <v>4.895811764546109E-2</v>
      </c>
      <c r="G229">
        <v>6.7814437602788477E-2</v>
      </c>
      <c r="H229">
        <v>9.4029679304362845E-2</v>
      </c>
    </row>
    <row r="230" spans="1:8" x14ac:dyDescent="0.25">
      <c r="A230" t="s">
        <v>240</v>
      </c>
      <c r="B230" t="s">
        <v>28</v>
      </c>
      <c r="C230" t="s">
        <v>14</v>
      </c>
      <c r="E230">
        <v>5.4414288567474337E-2</v>
      </c>
      <c r="F230">
        <v>5.0003368860477584E-2</v>
      </c>
      <c r="G230">
        <v>5.500878045029018E-2</v>
      </c>
      <c r="H230">
        <v>0.11505911862777202</v>
      </c>
    </row>
    <row r="231" spans="1:8" x14ac:dyDescent="0.25">
      <c r="A231" t="s">
        <v>241</v>
      </c>
      <c r="B231" t="s">
        <v>4</v>
      </c>
      <c r="C231" t="s">
        <v>19</v>
      </c>
      <c r="E231">
        <v>3.5015736478554521E-2</v>
      </c>
      <c r="F231">
        <v>5.0126305770247619E-2</v>
      </c>
      <c r="G231">
        <v>4.7296795960781006E-2</v>
      </c>
      <c r="H231">
        <v>7.8312388493708834E-2</v>
      </c>
    </row>
    <row r="232" spans="1:8" x14ac:dyDescent="0.25">
      <c r="A232" t="s">
        <v>242</v>
      </c>
      <c r="B232" t="s">
        <v>22</v>
      </c>
      <c r="C232" t="s">
        <v>5</v>
      </c>
      <c r="E232">
        <v>6.7641241595047114E-2</v>
      </c>
      <c r="F232">
        <v>5.731645764912905E-2</v>
      </c>
      <c r="G232">
        <v>5.475637461726228E-2</v>
      </c>
      <c r="H232">
        <v>5.7770973891541649E-2</v>
      </c>
    </row>
    <row r="233" spans="1:8" x14ac:dyDescent="0.25">
      <c r="A233" t="s">
        <v>243</v>
      </c>
      <c r="B233" t="s">
        <v>1</v>
      </c>
      <c r="C233" t="s">
        <v>14</v>
      </c>
      <c r="E233">
        <v>3.6175434342117965E-2</v>
      </c>
      <c r="F233">
        <v>4.5497689409470604E-2</v>
      </c>
      <c r="G233">
        <v>4.8764020148613273E-2</v>
      </c>
      <c r="H233">
        <v>6.1890626518506749E-2</v>
      </c>
    </row>
    <row r="234" spans="1:8" x14ac:dyDescent="0.25">
      <c r="A234" t="s">
        <v>244</v>
      </c>
      <c r="B234" t="s">
        <v>22</v>
      </c>
      <c r="C234" t="s">
        <v>2</v>
      </c>
      <c r="E234">
        <v>5.181113003915927E-2</v>
      </c>
      <c r="F234">
        <v>2.5804803849412701E-2</v>
      </c>
      <c r="G234">
        <v>5.5849575752517248E-2</v>
      </c>
      <c r="H234">
        <v>5.8824833031796857E-2</v>
      </c>
    </row>
    <row r="235" spans="1:8" x14ac:dyDescent="0.25">
      <c r="A235" t="s">
        <v>245</v>
      </c>
      <c r="B235" t="s">
        <v>1</v>
      </c>
      <c r="C235" t="s">
        <v>8</v>
      </c>
      <c r="E235">
        <v>3.821236981789887E-2</v>
      </c>
      <c r="F235">
        <v>5.2673121837444777E-2</v>
      </c>
      <c r="G235">
        <v>5.0971058450738856E-2</v>
      </c>
      <c r="H235">
        <v>4.4335466592716484E-2</v>
      </c>
    </row>
    <row r="236" spans="1:8" x14ac:dyDescent="0.25">
      <c r="A236" t="s">
        <v>246</v>
      </c>
      <c r="B236" t="s">
        <v>32</v>
      </c>
      <c r="C236" t="s">
        <v>14</v>
      </c>
      <c r="E236">
        <v>6.1603898756671632E-2</v>
      </c>
      <c r="F236">
        <v>5.7941075310650472E-2</v>
      </c>
      <c r="G236">
        <v>6.195429145000534E-2</v>
      </c>
      <c r="H236">
        <v>8.9304056350119676E-2</v>
      </c>
    </row>
    <row r="237" spans="1:8" x14ac:dyDescent="0.25">
      <c r="A237" t="s">
        <v>247</v>
      </c>
      <c r="B237" t="s">
        <v>1</v>
      </c>
      <c r="C237" t="s">
        <v>11</v>
      </c>
      <c r="E237">
        <v>3.4825524305489811E-2</v>
      </c>
      <c r="F237">
        <v>2.9105069647045352E-2</v>
      </c>
      <c r="G237">
        <v>3.1267770579423773E-2</v>
      </c>
      <c r="H237">
        <v>7.3125523040752982E-2</v>
      </c>
    </row>
    <row r="238" spans="1:8" x14ac:dyDescent="0.25">
      <c r="A238" t="s">
        <v>248</v>
      </c>
      <c r="B238" t="s">
        <v>32</v>
      </c>
      <c r="C238" t="s">
        <v>19</v>
      </c>
      <c r="E238">
        <v>6.7771865144546375E-2</v>
      </c>
      <c r="F238">
        <v>4.3452997406974919E-2</v>
      </c>
      <c r="G238">
        <v>4.6953964747708021E-2</v>
      </c>
      <c r="H238">
        <v>9.5529794098271725E-2</v>
      </c>
    </row>
    <row r="239" spans="1:8" x14ac:dyDescent="0.25">
      <c r="A239" t="s">
        <v>249</v>
      </c>
      <c r="B239" t="s">
        <v>1</v>
      </c>
      <c r="C239" t="s">
        <v>14</v>
      </c>
      <c r="E239">
        <v>6.0908949183646276E-2</v>
      </c>
      <c r="F239">
        <v>5.1806947564865577E-2</v>
      </c>
      <c r="G239">
        <v>6.312980159835764E-2</v>
      </c>
      <c r="H239">
        <v>8.1961563232344131E-2</v>
      </c>
    </row>
    <row r="240" spans="1:8" x14ac:dyDescent="0.25">
      <c r="A240" t="s">
        <v>250</v>
      </c>
      <c r="B240" t="s">
        <v>16</v>
      </c>
      <c r="C240" t="s">
        <v>5</v>
      </c>
      <c r="E240">
        <v>5.8066612221972382E-2</v>
      </c>
      <c r="F240">
        <v>5.3549033400250794E-2</v>
      </c>
      <c r="G240">
        <v>6.8962482756776924E-2</v>
      </c>
      <c r="H240">
        <v>0.11837402340251116</v>
      </c>
    </row>
    <row r="241" spans="1:8" x14ac:dyDescent="0.25">
      <c r="A241" t="s">
        <v>251</v>
      </c>
      <c r="B241" t="s">
        <v>7</v>
      </c>
      <c r="C241" t="s">
        <v>8</v>
      </c>
      <c r="E241">
        <v>5.6076231239031146E-2</v>
      </c>
      <c r="F241">
        <v>7.3354284525971619E-2</v>
      </c>
      <c r="G241">
        <v>5.2429592653032556E-2</v>
      </c>
      <c r="H241">
        <v>6.8963843569790073E-2</v>
      </c>
    </row>
    <row r="242" spans="1:8" x14ac:dyDescent="0.25">
      <c r="A242" t="s">
        <v>252</v>
      </c>
      <c r="B242" t="s">
        <v>28</v>
      </c>
      <c r="C242" t="s">
        <v>2</v>
      </c>
      <c r="E242">
        <v>4.1451176886196262E-2</v>
      </c>
      <c r="F242">
        <v>5.7108483692176693E-2</v>
      </c>
      <c r="G242">
        <v>3.893555553185634E-2</v>
      </c>
      <c r="H242">
        <v>9.1018790214611831E-2</v>
      </c>
    </row>
    <row r="243" spans="1:8" x14ac:dyDescent="0.25">
      <c r="A243" t="s">
        <v>253</v>
      </c>
      <c r="B243" t="s">
        <v>28</v>
      </c>
      <c r="C243" t="s">
        <v>5</v>
      </c>
      <c r="E243">
        <v>5.3118258158049436E-2</v>
      </c>
      <c r="F243">
        <v>5.5479032951316148E-2</v>
      </c>
      <c r="G243">
        <v>5.3886795589076775E-2</v>
      </c>
      <c r="H243">
        <v>0.1195440506438596</v>
      </c>
    </row>
    <row r="244" spans="1:8" x14ac:dyDescent="0.25">
      <c r="A244" t="s">
        <v>254</v>
      </c>
      <c r="B244" t="s">
        <v>7</v>
      </c>
      <c r="C244" t="s">
        <v>5</v>
      </c>
      <c r="E244">
        <v>4.5320233509262918E-2</v>
      </c>
      <c r="F244">
        <v>4.1836801425589966E-2</v>
      </c>
      <c r="G244">
        <v>3.987376861416931E-2</v>
      </c>
      <c r="H244">
        <v>8.1637647392765661E-2</v>
      </c>
    </row>
    <row r="245" spans="1:8" x14ac:dyDescent="0.25">
      <c r="A245" t="s">
        <v>255</v>
      </c>
      <c r="B245" t="s">
        <v>7</v>
      </c>
      <c r="C245" t="s">
        <v>14</v>
      </c>
      <c r="E245">
        <v>6.548714357333732E-2</v>
      </c>
      <c r="F245">
        <v>8.0034972807844482E-2</v>
      </c>
      <c r="G245">
        <v>4.2475586377188748E-2</v>
      </c>
      <c r="H245">
        <v>0.10856708503341687</v>
      </c>
    </row>
    <row r="246" spans="1:8" x14ac:dyDescent="0.25">
      <c r="A246" t="s">
        <v>256</v>
      </c>
      <c r="B246" t="s">
        <v>4</v>
      </c>
      <c r="C246" t="s">
        <v>5</v>
      </c>
      <c r="E246">
        <v>6.8788827911004116E-2</v>
      </c>
      <c r="F246">
        <v>6.0099057474472077E-2</v>
      </c>
      <c r="G246">
        <v>6.3404335817581745E-2</v>
      </c>
      <c r="H246">
        <v>9.7330725343098889E-2</v>
      </c>
    </row>
    <row r="247" spans="1:8" x14ac:dyDescent="0.25">
      <c r="A247" t="s">
        <v>257</v>
      </c>
      <c r="B247" t="s">
        <v>16</v>
      </c>
      <c r="C247" t="s">
        <v>5</v>
      </c>
      <c r="E247">
        <v>9.0066522372392085E-2</v>
      </c>
      <c r="F247">
        <v>7.5061794906664966E-2</v>
      </c>
      <c r="G247">
        <v>6.2092105200399671E-2</v>
      </c>
      <c r="H247">
        <v>0.10681543778545174</v>
      </c>
    </row>
    <row r="248" spans="1:8" x14ac:dyDescent="0.25">
      <c r="A248" t="s">
        <v>258</v>
      </c>
      <c r="B248" t="s">
        <v>7</v>
      </c>
      <c r="C248" t="s">
        <v>5</v>
      </c>
      <c r="E248">
        <v>6.1641366785815013E-2</v>
      </c>
      <c r="F248">
        <v>6.3312144714459673E-2</v>
      </c>
      <c r="G248">
        <v>6.725274062438294E-2</v>
      </c>
      <c r="H248">
        <v>0.11943005053256903</v>
      </c>
    </row>
    <row r="249" spans="1:8" x14ac:dyDescent="0.25">
      <c r="A249" t="s">
        <v>259</v>
      </c>
      <c r="B249" t="s">
        <v>1</v>
      </c>
      <c r="C249" t="s">
        <v>5</v>
      </c>
      <c r="E249">
        <v>7.2583360591405355E-2</v>
      </c>
      <c r="F249">
        <v>7.3999982026640099E-2</v>
      </c>
      <c r="G249">
        <v>7.1012752687438119E-2</v>
      </c>
      <c r="H249">
        <v>0.10092907526005483</v>
      </c>
    </row>
    <row r="250" spans="1:8" x14ac:dyDescent="0.25">
      <c r="A250" t="s">
        <v>260</v>
      </c>
      <c r="B250" t="s">
        <v>4</v>
      </c>
      <c r="C250" t="s">
        <v>2</v>
      </c>
      <c r="E250">
        <v>6.3801055058572489E-2</v>
      </c>
      <c r="F250">
        <v>4.9532434691508608E-2</v>
      </c>
      <c r="G250">
        <v>3.6858416986274734E-2</v>
      </c>
      <c r="H250">
        <v>6.1089634996560171E-2</v>
      </c>
    </row>
    <row r="251" spans="1:8" x14ac:dyDescent="0.25">
      <c r="A251" t="s">
        <v>261</v>
      </c>
      <c r="B251" t="s">
        <v>28</v>
      </c>
      <c r="C251" t="s">
        <v>14</v>
      </c>
      <c r="E251">
        <v>5.1181028594083668E-2</v>
      </c>
      <c r="F251">
        <v>4.6269883790167728E-2</v>
      </c>
      <c r="G251">
        <v>3.7404968905801445E-2</v>
      </c>
      <c r="H251">
        <v>0.11247585400012249</v>
      </c>
    </row>
    <row r="252" spans="1:8" x14ac:dyDescent="0.25">
      <c r="A252" t="s">
        <v>262</v>
      </c>
      <c r="B252" t="s">
        <v>32</v>
      </c>
      <c r="C252" t="s">
        <v>8</v>
      </c>
      <c r="E252">
        <v>6.4660402561067545E-2</v>
      </c>
      <c r="F252">
        <v>5.7055567104997713E-2</v>
      </c>
      <c r="G252">
        <v>4.3006518690296869E-2</v>
      </c>
      <c r="H252">
        <v>9.9656007457044907E-2</v>
      </c>
    </row>
    <row r="253" spans="1:8" x14ac:dyDescent="0.25">
      <c r="A253" t="s">
        <v>263</v>
      </c>
      <c r="B253" t="s">
        <v>86</v>
      </c>
      <c r="C253" t="s">
        <v>19</v>
      </c>
      <c r="E253">
        <v>4.923290587112205E-2</v>
      </c>
      <c r="F253">
        <v>4.4424442682758282E-2</v>
      </c>
      <c r="G253">
        <v>2.4682637940200723E-2</v>
      </c>
      <c r="H253">
        <v>7.5632378525509469E-2</v>
      </c>
    </row>
    <row r="254" spans="1:8" x14ac:dyDescent="0.25">
      <c r="A254" t="s">
        <v>264</v>
      </c>
      <c r="B254" t="s">
        <v>1</v>
      </c>
      <c r="C254" t="s">
        <v>2</v>
      </c>
      <c r="E254">
        <v>4.6784313766231433E-2</v>
      </c>
      <c r="F254">
        <v>3.6439187561922846E-2</v>
      </c>
      <c r="G254">
        <v>3.6711454381082885E-2</v>
      </c>
      <c r="H254">
        <v>6.1352399598235602E-2</v>
      </c>
    </row>
    <row r="255" spans="1:8" x14ac:dyDescent="0.25">
      <c r="A255" t="s">
        <v>265</v>
      </c>
      <c r="B255" t="s">
        <v>16</v>
      </c>
      <c r="C255" t="s">
        <v>2</v>
      </c>
      <c r="E255">
        <v>3.0327148939853839E-2</v>
      </c>
      <c r="F255">
        <v>4.3890832517616031E-2</v>
      </c>
      <c r="G255">
        <v>3.0413861674841905E-2</v>
      </c>
      <c r="H255">
        <v>0.10021374445552013</v>
      </c>
    </row>
    <row r="256" spans="1:8" x14ac:dyDescent="0.25">
      <c r="A256" t="s">
        <v>266</v>
      </c>
      <c r="B256" t="s">
        <v>18</v>
      </c>
      <c r="C256" t="s">
        <v>19</v>
      </c>
      <c r="E256">
        <v>3.821821540933798E-2</v>
      </c>
      <c r="F256">
        <v>3.7263465334269143E-2</v>
      </c>
      <c r="G256">
        <v>3.3100421261594716E-2</v>
      </c>
      <c r="H256">
        <v>4.8583485187212359E-2</v>
      </c>
    </row>
    <row r="257" spans="1:8" x14ac:dyDescent="0.25">
      <c r="A257" t="s">
        <v>267</v>
      </c>
      <c r="B257" t="s">
        <v>1</v>
      </c>
      <c r="C257" t="s">
        <v>19</v>
      </c>
      <c r="E257">
        <v>6.0927688064957124E-2</v>
      </c>
      <c r="F257">
        <v>5.5500556350965041E-2</v>
      </c>
      <c r="G257">
        <v>3.8662705100796869E-2</v>
      </c>
      <c r="H257">
        <v>6.6334063788766495E-2</v>
      </c>
    </row>
    <row r="258" spans="1:8" x14ac:dyDescent="0.25">
      <c r="A258" t="s">
        <v>268</v>
      </c>
      <c r="B258" t="s">
        <v>16</v>
      </c>
      <c r="C258" t="s">
        <v>8</v>
      </c>
      <c r="E258">
        <v>4.761135142848022E-2</v>
      </c>
      <c r="F258">
        <v>5.2904618905134877E-2</v>
      </c>
      <c r="G258">
        <v>4.8961405475723752E-2</v>
      </c>
      <c r="H258">
        <v>9.4611098839575067E-2</v>
      </c>
    </row>
    <row r="259" spans="1:8" x14ac:dyDescent="0.25">
      <c r="A259" t="s">
        <v>269</v>
      </c>
      <c r="B259" t="s">
        <v>16</v>
      </c>
      <c r="C259" t="s">
        <v>14</v>
      </c>
      <c r="E259">
        <v>4.4364227942684006E-2</v>
      </c>
      <c r="F259">
        <v>3.1594911351048915E-2</v>
      </c>
      <c r="G259">
        <v>3.7428288210259758E-2</v>
      </c>
      <c r="H259">
        <v>7.240323653107901E-2</v>
      </c>
    </row>
    <row r="260" spans="1:8" x14ac:dyDescent="0.25">
      <c r="A260" t="s">
        <v>270</v>
      </c>
      <c r="B260" t="s">
        <v>4</v>
      </c>
      <c r="C260" t="s">
        <v>19</v>
      </c>
      <c r="E260">
        <v>7.1100155459207171E-2</v>
      </c>
      <c r="F260">
        <v>4.8357776028599628E-2</v>
      </c>
      <c r="G260">
        <v>5.090242037283102E-2</v>
      </c>
      <c r="H260">
        <v>8.254566791421937E-2</v>
      </c>
    </row>
    <row r="261" spans="1:8" x14ac:dyDescent="0.25">
      <c r="A261" t="s">
        <v>271</v>
      </c>
      <c r="B261" t="s">
        <v>32</v>
      </c>
      <c r="C261" t="s">
        <v>8</v>
      </c>
      <c r="E261">
        <v>5.2156825853058274E-2</v>
      </c>
      <c r="F261">
        <v>5.0345289008007124E-2</v>
      </c>
      <c r="G261">
        <v>3.2697654651458581E-2</v>
      </c>
      <c r="H261">
        <v>0.10841980087712309</v>
      </c>
    </row>
    <row r="262" spans="1:8" x14ac:dyDescent="0.25">
      <c r="A262" t="s">
        <v>272</v>
      </c>
      <c r="B262" t="s">
        <v>32</v>
      </c>
      <c r="C262" t="s">
        <v>14</v>
      </c>
      <c r="E262">
        <v>5.5415015702782636E-2</v>
      </c>
      <c r="F262">
        <v>4.1117656088141469E-2</v>
      </c>
      <c r="G262">
        <v>6.1761972008672478E-2</v>
      </c>
      <c r="H262">
        <v>8.4390094551655054E-2</v>
      </c>
    </row>
    <row r="263" spans="1:8" x14ac:dyDescent="0.25">
      <c r="A263" t="s">
        <v>273</v>
      </c>
      <c r="B263" t="s">
        <v>16</v>
      </c>
      <c r="C263" t="s">
        <v>11</v>
      </c>
      <c r="E263">
        <v>5.3879703682213412E-2</v>
      </c>
      <c r="F263">
        <v>6.8551317430119579E-2</v>
      </c>
      <c r="G263">
        <v>3.7657716004038846E-2</v>
      </c>
      <c r="H263">
        <v>8.524565494451633E-2</v>
      </c>
    </row>
    <row r="264" spans="1:8" x14ac:dyDescent="0.25">
      <c r="A264" t="s">
        <v>274</v>
      </c>
      <c r="B264" t="s">
        <v>4</v>
      </c>
      <c r="C264" t="s">
        <v>19</v>
      </c>
      <c r="E264">
        <v>4.4579369429424975E-2</v>
      </c>
      <c r="F264">
        <v>4.7405263913790047E-2</v>
      </c>
      <c r="G264">
        <v>5.2798153843313142E-2</v>
      </c>
      <c r="H264">
        <v>6.9101719698208081E-2</v>
      </c>
    </row>
    <row r="265" spans="1:8" x14ac:dyDescent="0.25">
      <c r="A265" t="s">
        <v>275</v>
      </c>
      <c r="B265" t="s">
        <v>86</v>
      </c>
      <c r="C265" t="s">
        <v>2</v>
      </c>
      <c r="E265">
        <v>5.9950543378898768E-2</v>
      </c>
      <c r="F265">
        <v>3.0923657117050859E-2</v>
      </c>
      <c r="G265">
        <v>5.7525273518422605E-2</v>
      </c>
      <c r="H265">
        <v>5.5614882492569642E-2</v>
      </c>
    </row>
    <row r="266" spans="1:8" x14ac:dyDescent="0.25">
      <c r="A266" t="s">
        <v>276</v>
      </c>
      <c r="B266" t="s">
        <v>32</v>
      </c>
      <c r="C266" t="s">
        <v>2</v>
      </c>
      <c r="E266">
        <v>3.7964036217950449E-2</v>
      </c>
      <c r="F266">
        <v>4.070788875581547E-2</v>
      </c>
      <c r="G266">
        <v>3.5353201745232002E-2</v>
      </c>
      <c r="H266">
        <v>7.3663751683891027E-2</v>
      </c>
    </row>
    <row r="267" spans="1:8" x14ac:dyDescent="0.25">
      <c r="A267" t="s">
        <v>277</v>
      </c>
      <c r="B267" t="s">
        <v>32</v>
      </c>
      <c r="C267" t="s">
        <v>5</v>
      </c>
      <c r="E267">
        <v>6.4636800775641684E-2</v>
      </c>
      <c r="F267">
        <v>5.7305053354155977E-2</v>
      </c>
      <c r="G267">
        <v>3.2348755640932481E-2</v>
      </c>
      <c r="H267">
        <v>0.10168675508667681</v>
      </c>
    </row>
    <row r="268" spans="1:8" x14ac:dyDescent="0.25">
      <c r="A268" t="s">
        <v>278</v>
      </c>
      <c r="B268" t="s">
        <v>28</v>
      </c>
      <c r="C268" t="s">
        <v>14</v>
      </c>
      <c r="E268">
        <v>4.082586480710635E-2</v>
      </c>
      <c r="F268">
        <v>5.7299741909901128E-2</v>
      </c>
      <c r="G268">
        <v>6.0230349554596142E-2</v>
      </c>
      <c r="H268">
        <v>7.4941371370975757E-2</v>
      </c>
    </row>
    <row r="269" spans="1:8" x14ac:dyDescent="0.25">
      <c r="A269" t="s">
        <v>279</v>
      </c>
      <c r="B269" t="s">
        <v>16</v>
      </c>
      <c r="C269" t="s">
        <v>5</v>
      </c>
      <c r="E269">
        <v>7.1703145108914956E-2</v>
      </c>
      <c r="F269">
        <v>5.6273908802959502E-2</v>
      </c>
      <c r="G269">
        <v>6.2385142153964769E-2</v>
      </c>
      <c r="H269">
        <v>9.3943463205199876E-2</v>
      </c>
    </row>
    <row r="270" spans="1:8" x14ac:dyDescent="0.25">
      <c r="A270" t="s">
        <v>280</v>
      </c>
      <c r="B270" t="s">
        <v>86</v>
      </c>
      <c r="C270" t="s">
        <v>19</v>
      </c>
      <c r="E270">
        <v>4.2660098155035568E-2</v>
      </c>
      <c r="F270">
        <v>4.9388531300964218E-2</v>
      </c>
      <c r="G270">
        <v>7.2275401591621158E-2</v>
      </c>
      <c r="H270">
        <v>3.7432142953905331E-2</v>
      </c>
    </row>
    <row r="271" spans="1:8" x14ac:dyDescent="0.25">
      <c r="A271" t="s">
        <v>281</v>
      </c>
      <c r="B271" t="s">
        <v>1</v>
      </c>
      <c r="C271" t="s">
        <v>11</v>
      </c>
      <c r="E271">
        <v>4.8432072405200227E-2</v>
      </c>
      <c r="F271">
        <v>5.8397195023233345E-2</v>
      </c>
      <c r="G271">
        <v>8.2951520965613271E-2</v>
      </c>
      <c r="H271">
        <v>0.10924708773208482</v>
      </c>
    </row>
    <row r="272" spans="1:8" x14ac:dyDescent="0.25">
      <c r="A272" t="s">
        <v>282</v>
      </c>
      <c r="B272" t="s">
        <v>18</v>
      </c>
      <c r="C272" t="s">
        <v>19</v>
      </c>
      <c r="E272">
        <v>5.3195773062804513E-2</v>
      </c>
      <c r="F272">
        <v>4.1392184235787076E-2</v>
      </c>
      <c r="G272">
        <v>4.1160569652139462E-2</v>
      </c>
      <c r="H272">
        <v>7.0979173700257969E-2</v>
      </c>
    </row>
    <row r="273" spans="1:8" x14ac:dyDescent="0.25">
      <c r="A273" t="s">
        <v>283</v>
      </c>
      <c r="B273" t="s">
        <v>1</v>
      </c>
      <c r="C273" t="s">
        <v>8</v>
      </c>
      <c r="E273">
        <v>5.2695775263698529E-2</v>
      </c>
      <c r="F273">
        <v>3.8511698731722277E-2</v>
      </c>
      <c r="G273">
        <v>4.1675697519129987E-2</v>
      </c>
      <c r="H273">
        <v>6.2066079804158548E-2</v>
      </c>
    </row>
    <row r="274" spans="1:8" x14ac:dyDescent="0.25">
      <c r="A274" t="s">
        <v>284</v>
      </c>
      <c r="B274" t="s">
        <v>28</v>
      </c>
      <c r="C274" t="s">
        <v>11</v>
      </c>
      <c r="E274">
        <v>5.79291298344582E-2</v>
      </c>
      <c r="F274">
        <v>5.3742644767660989E-2</v>
      </c>
      <c r="G274">
        <v>4.7276798585257095E-2</v>
      </c>
      <c r="H274">
        <v>5.1202902962402236E-2</v>
      </c>
    </row>
    <row r="275" spans="1:8" x14ac:dyDescent="0.25">
      <c r="A275" t="s">
        <v>285</v>
      </c>
      <c r="B275" t="s">
        <v>4</v>
      </c>
      <c r="C275" t="s">
        <v>19</v>
      </c>
      <c r="E275">
        <v>4.1637450386914986E-2</v>
      </c>
      <c r="F275">
        <v>5.1468343830910486E-2</v>
      </c>
      <c r="G275">
        <v>3.1506338376174461E-2</v>
      </c>
      <c r="H275">
        <v>6.0023462194835071E-2</v>
      </c>
    </row>
    <row r="276" spans="1:8" x14ac:dyDescent="0.25">
      <c r="A276" t="s">
        <v>286</v>
      </c>
      <c r="B276" t="s">
        <v>32</v>
      </c>
      <c r="C276" t="s">
        <v>11</v>
      </c>
      <c r="E276">
        <v>4.5908251880945383E-2</v>
      </c>
      <c r="F276">
        <v>3.4121786761589001E-2</v>
      </c>
      <c r="G276">
        <v>5.2254997470774181E-2</v>
      </c>
      <c r="H276">
        <v>8.8655306167704687E-2</v>
      </c>
    </row>
    <row r="277" spans="1:8" x14ac:dyDescent="0.25">
      <c r="A277" t="s">
        <v>287</v>
      </c>
      <c r="B277" t="s">
        <v>1</v>
      </c>
      <c r="C277" t="s">
        <v>14</v>
      </c>
      <c r="E277">
        <v>7.4753041807871221E-2</v>
      </c>
      <c r="F277">
        <v>5.2737915079226115E-2</v>
      </c>
      <c r="G277">
        <v>3.8284491856673403E-2</v>
      </c>
      <c r="H277">
        <v>6.9060938395423002E-2</v>
      </c>
    </row>
    <row r="278" spans="1:8" x14ac:dyDescent="0.25">
      <c r="A278" t="s">
        <v>288</v>
      </c>
      <c r="B278" t="s">
        <v>28</v>
      </c>
      <c r="C278" t="s">
        <v>8</v>
      </c>
      <c r="E278">
        <v>7.0289458131678653E-2</v>
      </c>
      <c r="F278">
        <v>5.8141836251843416E-2</v>
      </c>
      <c r="G278">
        <v>6.5934724074061896E-2</v>
      </c>
      <c r="H278">
        <v>7.1138626624458051E-2</v>
      </c>
    </row>
    <row r="279" spans="1:8" x14ac:dyDescent="0.25">
      <c r="A279" t="s">
        <v>289</v>
      </c>
      <c r="B279" t="s">
        <v>28</v>
      </c>
      <c r="C279" t="s">
        <v>5</v>
      </c>
      <c r="E279">
        <v>6.9417005646352711E-2</v>
      </c>
      <c r="F279">
        <v>5.8933908780937141E-2</v>
      </c>
      <c r="G279">
        <v>9.9113057637283897E-2</v>
      </c>
      <c r="H279">
        <v>9.3891383071968704E-2</v>
      </c>
    </row>
    <row r="280" spans="1:8" x14ac:dyDescent="0.25">
      <c r="A280" t="s">
        <v>290</v>
      </c>
      <c r="B280" t="s">
        <v>32</v>
      </c>
      <c r="C280" t="s">
        <v>11</v>
      </c>
      <c r="E280">
        <v>4.7251753336241945E-2</v>
      </c>
      <c r="F280">
        <v>4.7624808980998558E-2</v>
      </c>
      <c r="G280">
        <v>4.4767443052037913E-2</v>
      </c>
      <c r="H280">
        <v>5.1710795595029405E-2</v>
      </c>
    </row>
    <row r="281" spans="1:8" x14ac:dyDescent="0.25">
      <c r="A281" t="s">
        <v>291</v>
      </c>
      <c r="B281" t="s">
        <v>16</v>
      </c>
      <c r="C281" t="s">
        <v>14</v>
      </c>
      <c r="E281">
        <v>6.1681344808476028E-2</v>
      </c>
      <c r="F281">
        <v>4.5428815768838129E-2</v>
      </c>
      <c r="G281">
        <v>3.3480894235909227E-2</v>
      </c>
      <c r="H281">
        <v>8.069579775317598E-2</v>
      </c>
    </row>
    <row r="282" spans="1:8" x14ac:dyDescent="0.25">
      <c r="A282" t="s">
        <v>292</v>
      </c>
      <c r="B282" t="s">
        <v>1</v>
      </c>
      <c r="C282" t="s">
        <v>14</v>
      </c>
      <c r="E282">
        <v>4.8728018264363432E-2</v>
      </c>
      <c r="F282">
        <v>5.8343735775586901E-2</v>
      </c>
      <c r="G282">
        <v>5.8909833388658878E-2</v>
      </c>
      <c r="H282">
        <v>9.3774235016302943E-2</v>
      </c>
    </row>
    <row r="283" spans="1:8" x14ac:dyDescent="0.25">
      <c r="A283" t="s">
        <v>293</v>
      </c>
      <c r="B283" t="s">
        <v>28</v>
      </c>
      <c r="C283" t="s">
        <v>14</v>
      </c>
      <c r="E283">
        <v>7.2942689114917914E-2</v>
      </c>
      <c r="F283">
        <v>6.3185203793304917E-2</v>
      </c>
      <c r="G283">
        <v>4.4362083248379779E-2</v>
      </c>
      <c r="H283">
        <v>0.11536157837806858</v>
      </c>
    </row>
    <row r="284" spans="1:8" x14ac:dyDescent="0.25">
      <c r="A284" t="s">
        <v>294</v>
      </c>
      <c r="B284" t="s">
        <v>1</v>
      </c>
      <c r="C284" t="s">
        <v>11</v>
      </c>
      <c r="E284">
        <v>5.7785924074556419E-2</v>
      </c>
      <c r="F284">
        <v>6.501062497773781E-2</v>
      </c>
      <c r="G284">
        <v>2.8249348311775793E-2</v>
      </c>
      <c r="H284">
        <v>7.0103162782139364E-2</v>
      </c>
    </row>
    <row r="285" spans="1:8" x14ac:dyDescent="0.25">
      <c r="A285" t="s">
        <v>295</v>
      </c>
      <c r="B285" t="s">
        <v>16</v>
      </c>
      <c r="C285" t="s">
        <v>19</v>
      </c>
      <c r="E285">
        <v>8.3967545938034682E-2</v>
      </c>
      <c r="F285">
        <v>6.7810963250882594E-2</v>
      </c>
      <c r="G285">
        <v>3.5648134962543807E-2</v>
      </c>
      <c r="H285">
        <v>0.10280293592188094</v>
      </c>
    </row>
    <row r="286" spans="1:8" x14ac:dyDescent="0.25">
      <c r="A286" t="s">
        <v>296</v>
      </c>
      <c r="B286" t="s">
        <v>16</v>
      </c>
      <c r="C286" t="s">
        <v>11</v>
      </c>
      <c r="E286">
        <v>4.5008907355044571E-2</v>
      </c>
      <c r="F286">
        <v>5.6201283178461889E-2</v>
      </c>
      <c r="G286">
        <v>5.9067590849050944E-2</v>
      </c>
      <c r="H286">
        <v>6.4554647606890447E-2</v>
      </c>
    </row>
    <row r="287" spans="1:8" x14ac:dyDescent="0.25">
      <c r="A287" t="s">
        <v>297</v>
      </c>
      <c r="B287" t="s">
        <v>1</v>
      </c>
      <c r="C287" t="s">
        <v>14</v>
      </c>
      <c r="E287">
        <v>4.0903455027664085E-2</v>
      </c>
      <c r="F287">
        <v>3.8663343728362068E-2</v>
      </c>
      <c r="G287">
        <v>7.0281270180125699E-2</v>
      </c>
      <c r="H287">
        <v>6.4316450371926889E-2</v>
      </c>
    </row>
    <row r="288" spans="1:8" x14ac:dyDescent="0.25">
      <c r="A288" t="s">
        <v>298</v>
      </c>
      <c r="B288" t="s">
        <v>28</v>
      </c>
      <c r="C288" t="s">
        <v>11</v>
      </c>
      <c r="E288">
        <v>5.8427245386143502E-2</v>
      </c>
      <c r="F288">
        <v>4.303364250089551E-2</v>
      </c>
      <c r="G288">
        <v>6.9777651712095115E-2</v>
      </c>
      <c r="H288">
        <v>7.9230164392016841E-2</v>
      </c>
    </row>
    <row r="289" spans="1:8" x14ac:dyDescent="0.25">
      <c r="A289" t="s">
        <v>299</v>
      </c>
      <c r="B289" t="s">
        <v>28</v>
      </c>
      <c r="C289" t="s">
        <v>5</v>
      </c>
      <c r="E289">
        <v>5.9673018071908251E-2</v>
      </c>
      <c r="F289">
        <v>5.7238390365657026E-2</v>
      </c>
      <c r="G289">
        <v>5.5708705166023449E-2</v>
      </c>
      <c r="H289">
        <v>0.10532307455555555</v>
      </c>
    </row>
    <row r="290" spans="1:8" x14ac:dyDescent="0.25">
      <c r="A290" t="s">
        <v>300</v>
      </c>
      <c r="B290" t="s">
        <v>18</v>
      </c>
      <c r="C290" t="s">
        <v>19</v>
      </c>
      <c r="E290">
        <v>2.1484064040136822E-2</v>
      </c>
      <c r="F290">
        <v>3.6825938069641552E-2</v>
      </c>
      <c r="G290">
        <v>2.0816281748245694E-2</v>
      </c>
      <c r="H290">
        <v>4.1258968438536353E-2</v>
      </c>
    </row>
    <row r="291" spans="1:8" x14ac:dyDescent="0.25">
      <c r="A291" t="s">
        <v>301</v>
      </c>
      <c r="B291" t="s">
        <v>4</v>
      </c>
      <c r="C291" t="s">
        <v>19</v>
      </c>
      <c r="E291">
        <v>4.6768435427022421E-2</v>
      </c>
      <c r="F291">
        <v>3.9002374362562611E-2</v>
      </c>
      <c r="G291">
        <v>5.3664136439280578E-2</v>
      </c>
      <c r="H291">
        <v>4.7032769039682849E-2</v>
      </c>
    </row>
    <row r="292" spans="1:8" x14ac:dyDescent="0.25">
      <c r="A292" t="s">
        <v>302</v>
      </c>
      <c r="B292" t="s">
        <v>1</v>
      </c>
      <c r="C292" t="s">
        <v>8</v>
      </c>
      <c r="E292">
        <v>3.3319507297666792E-2</v>
      </c>
      <c r="F292">
        <v>4.8018421330205896E-2</v>
      </c>
      <c r="G292">
        <v>5.4362329973176103E-2</v>
      </c>
      <c r="H292">
        <v>0.12103500487386104</v>
      </c>
    </row>
    <row r="293" spans="1:8" x14ac:dyDescent="0.25">
      <c r="A293" t="s">
        <v>303</v>
      </c>
      <c r="B293" t="s">
        <v>16</v>
      </c>
      <c r="C293" t="s">
        <v>5</v>
      </c>
      <c r="E293">
        <v>6.8436916276672421E-2</v>
      </c>
      <c r="F293">
        <v>5.5723433990330175E-2</v>
      </c>
      <c r="G293">
        <v>5.5347381574043127E-2</v>
      </c>
      <c r="H293">
        <v>8.528198328931301E-2</v>
      </c>
    </row>
    <row r="294" spans="1:8" x14ac:dyDescent="0.25">
      <c r="A294" t="s">
        <v>304</v>
      </c>
      <c r="B294" t="s">
        <v>1</v>
      </c>
      <c r="C294" t="s">
        <v>14</v>
      </c>
      <c r="E294">
        <v>6.0772391300002879E-2</v>
      </c>
      <c r="F294">
        <v>5.3578266611025854E-2</v>
      </c>
      <c r="G294">
        <v>5.3762989221651264E-2</v>
      </c>
      <c r="H294">
        <v>9.9894287549427918E-2</v>
      </c>
    </row>
    <row r="295" spans="1:8" x14ac:dyDescent="0.25">
      <c r="A295" t="s">
        <v>305</v>
      </c>
      <c r="B295" t="s">
        <v>22</v>
      </c>
      <c r="C295" t="s">
        <v>8</v>
      </c>
      <c r="E295">
        <v>4.0256291493672033E-2</v>
      </c>
      <c r="F295">
        <v>4.8486636473746729E-2</v>
      </c>
      <c r="G295">
        <v>3.4738854779125486E-2</v>
      </c>
      <c r="H295">
        <v>6.5165562451747205E-2</v>
      </c>
    </row>
    <row r="296" spans="1:8" x14ac:dyDescent="0.25">
      <c r="A296" t="s">
        <v>306</v>
      </c>
      <c r="B296" t="s">
        <v>32</v>
      </c>
      <c r="C296" t="s">
        <v>19</v>
      </c>
      <c r="E296">
        <v>3.067472858583473E-2</v>
      </c>
      <c r="F296">
        <v>4.6689258314329303E-2</v>
      </c>
      <c r="G296">
        <v>2.3072697043189972E-2</v>
      </c>
      <c r="H296">
        <v>4.3541690984665725E-2</v>
      </c>
    </row>
    <row r="297" spans="1:8" x14ac:dyDescent="0.25">
      <c r="A297" t="s">
        <v>307</v>
      </c>
      <c r="B297" t="s">
        <v>18</v>
      </c>
      <c r="C297" t="s">
        <v>19</v>
      </c>
      <c r="E297">
        <v>4.1756288537713029E-2</v>
      </c>
      <c r="F297">
        <v>4.5117345411180745E-2</v>
      </c>
      <c r="G297">
        <v>4.4462765398145858E-2</v>
      </c>
      <c r="H297">
        <v>6.5908079208113979E-2</v>
      </c>
    </row>
    <row r="298" spans="1:8" x14ac:dyDescent="0.25">
      <c r="A298" t="s">
        <v>308</v>
      </c>
      <c r="B298" t="s">
        <v>18</v>
      </c>
      <c r="C298" t="s">
        <v>19</v>
      </c>
      <c r="E298">
        <v>4.2508745595045694E-2</v>
      </c>
      <c r="F298">
        <v>2.3909456909782401E-2</v>
      </c>
      <c r="G298">
        <v>1.7103720501662027E-2</v>
      </c>
      <c r="H298">
        <v>5.9464326966937951E-2</v>
      </c>
    </row>
    <row r="299" spans="1:8" x14ac:dyDescent="0.25">
      <c r="A299" t="s">
        <v>309</v>
      </c>
      <c r="B299" t="s">
        <v>4</v>
      </c>
      <c r="C299" t="s">
        <v>11</v>
      </c>
      <c r="E299">
        <v>5.6395638144654578E-2</v>
      </c>
      <c r="F299">
        <v>7.5538175955378775E-2</v>
      </c>
      <c r="G299">
        <v>5.3996019338161547E-2</v>
      </c>
      <c r="H299">
        <v>7.7405472546312609E-2</v>
      </c>
    </row>
    <row r="300" spans="1:8" x14ac:dyDescent="0.25">
      <c r="A300" t="s">
        <v>310</v>
      </c>
      <c r="B300" t="s">
        <v>32</v>
      </c>
      <c r="C300" t="s">
        <v>8</v>
      </c>
      <c r="E300">
        <v>6.423556938412775E-2</v>
      </c>
      <c r="F300">
        <v>5.5594720772785475E-2</v>
      </c>
      <c r="G300">
        <v>3.9304524802501711E-2</v>
      </c>
      <c r="H300">
        <v>7.0760122596889796E-2</v>
      </c>
    </row>
    <row r="301" spans="1:8" x14ac:dyDescent="0.25">
      <c r="A301" t="s">
        <v>311</v>
      </c>
      <c r="B301" t="s">
        <v>16</v>
      </c>
      <c r="C301" t="s">
        <v>19</v>
      </c>
      <c r="E301">
        <v>4.5509605922090704E-2</v>
      </c>
      <c r="F301">
        <v>4.4722960031062839E-2</v>
      </c>
      <c r="G301">
        <v>3.8239622326563631E-2</v>
      </c>
      <c r="H301">
        <v>7.2335974032858574E-2</v>
      </c>
    </row>
    <row r="302" spans="1:8" x14ac:dyDescent="0.25">
      <c r="A302" t="s">
        <v>312</v>
      </c>
      <c r="B302" t="s">
        <v>16</v>
      </c>
      <c r="C302" t="s">
        <v>8</v>
      </c>
      <c r="E302">
        <v>5.4932154597086592E-2</v>
      </c>
      <c r="F302">
        <v>5.7635351116455409E-2</v>
      </c>
      <c r="G302">
        <v>5.4470585214914713E-2</v>
      </c>
      <c r="H302">
        <v>7.9720128185190711E-2</v>
      </c>
    </row>
    <row r="303" spans="1:8" x14ac:dyDescent="0.25">
      <c r="A303" t="s">
        <v>313</v>
      </c>
      <c r="B303" t="s">
        <v>1</v>
      </c>
      <c r="C303" t="s">
        <v>14</v>
      </c>
      <c r="E303">
        <v>4.9699350010354727E-2</v>
      </c>
      <c r="F303">
        <v>5.7029458748003158E-2</v>
      </c>
      <c r="G303">
        <v>6.4381716545725581E-2</v>
      </c>
      <c r="H303">
        <v>9.8961875141135469E-2</v>
      </c>
    </row>
    <row r="304" spans="1:8" x14ac:dyDescent="0.25">
      <c r="A304" t="s">
        <v>314</v>
      </c>
      <c r="B304" t="s">
        <v>1</v>
      </c>
      <c r="C304" t="s">
        <v>5</v>
      </c>
      <c r="E304">
        <v>7.7663409522038318E-2</v>
      </c>
      <c r="F304">
        <v>4.8627316115210623E-2</v>
      </c>
      <c r="G304">
        <v>4.7980015723210784E-2</v>
      </c>
      <c r="H304">
        <v>7.4042520153703217E-2</v>
      </c>
    </row>
    <row r="305" spans="1:8" x14ac:dyDescent="0.25">
      <c r="A305" t="s">
        <v>315</v>
      </c>
      <c r="B305" t="s">
        <v>7</v>
      </c>
      <c r="C305" t="s">
        <v>8</v>
      </c>
      <c r="E305">
        <v>7.0365601461805607E-2</v>
      </c>
      <c r="F305">
        <v>5.3617447219424415E-2</v>
      </c>
      <c r="G305">
        <v>3.9274632435928068E-2</v>
      </c>
      <c r="H305">
        <v>8.0209532358054295E-2</v>
      </c>
    </row>
    <row r="306" spans="1:8" x14ac:dyDescent="0.25">
      <c r="A306" t="s">
        <v>316</v>
      </c>
      <c r="B306" t="s">
        <v>16</v>
      </c>
      <c r="C306" t="s">
        <v>11</v>
      </c>
      <c r="E306">
        <v>3.9531543686710156E-2</v>
      </c>
      <c r="F306">
        <v>4.694473015047608E-2</v>
      </c>
      <c r="G306">
        <v>2.8624944041947934E-2</v>
      </c>
      <c r="H306">
        <v>0.11668842017886454</v>
      </c>
    </row>
    <row r="307" spans="1:8" x14ac:dyDescent="0.25">
      <c r="A307" t="s">
        <v>317</v>
      </c>
      <c r="B307" t="s">
        <v>1</v>
      </c>
      <c r="C307" t="s">
        <v>8</v>
      </c>
      <c r="E307">
        <v>5.6532694931744169E-2</v>
      </c>
      <c r="F307">
        <v>6.0760758660533015E-2</v>
      </c>
      <c r="G307">
        <v>6.1198929769823718E-2</v>
      </c>
      <c r="H307">
        <v>7.7839348256575264E-2</v>
      </c>
    </row>
    <row r="308" spans="1:8" x14ac:dyDescent="0.25">
      <c r="A308" t="s">
        <v>318</v>
      </c>
      <c r="B308" t="s">
        <v>28</v>
      </c>
      <c r="C308" t="s">
        <v>5</v>
      </c>
      <c r="E308">
        <v>8.2555901913087315E-2</v>
      </c>
      <c r="F308">
        <v>7.2220459186528002E-2</v>
      </c>
      <c r="G308">
        <v>5.7108225157680784E-2</v>
      </c>
      <c r="H308">
        <v>0.10407728787103546</v>
      </c>
    </row>
    <row r="309" spans="1:8" x14ac:dyDescent="0.25">
      <c r="A309" t="s">
        <v>319</v>
      </c>
      <c r="B309" t="s">
        <v>28</v>
      </c>
      <c r="C309" t="s">
        <v>5</v>
      </c>
      <c r="E309">
        <v>5.2332510108011557E-2</v>
      </c>
      <c r="F309">
        <v>5.3608493588572267E-2</v>
      </c>
      <c r="G309">
        <v>4.9310007716147783E-2</v>
      </c>
      <c r="H309">
        <v>6.4741736027968039E-2</v>
      </c>
    </row>
    <row r="310" spans="1:8" x14ac:dyDescent="0.25">
      <c r="A310" t="s">
        <v>320</v>
      </c>
      <c r="B310" t="s">
        <v>4</v>
      </c>
      <c r="C310" t="s">
        <v>14</v>
      </c>
      <c r="E310">
        <v>5.5029286372745498E-2</v>
      </c>
      <c r="F310">
        <v>4.5290879861966997E-2</v>
      </c>
      <c r="G310">
        <v>4.0405361614167426E-2</v>
      </c>
      <c r="H310">
        <v>8.2122323658256585E-2</v>
      </c>
    </row>
    <row r="311" spans="1:8" x14ac:dyDescent="0.25">
      <c r="A311" t="s">
        <v>321</v>
      </c>
      <c r="B311" t="s">
        <v>7</v>
      </c>
      <c r="C311" t="s">
        <v>5</v>
      </c>
      <c r="E311">
        <v>4.1330599160482991E-2</v>
      </c>
      <c r="F311">
        <v>4.5240859558978122E-2</v>
      </c>
      <c r="G311">
        <v>5.6406822567753291E-2</v>
      </c>
      <c r="H311">
        <v>6.1442163510413463E-2</v>
      </c>
    </row>
    <row r="312" spans="1:8" x14ac:dyDescent="0.25">
      <c r="A312" t="s">
        <v>322</v>
      </c>
      <c r="B312" t="s">
        <v>1</v>
      </c>
      <c r="C312" t="s">
        <v>5</v>
      </c>
      <c r="E312">
        <v>7.8668533657417578E-2</v>
      </c>
      <c r="F312">
        <v>8.4900079230140674E-2</v>
      </c>
      <c r="G312">
        <v>3.7840807841543554E-2</v>
      </c>
      <c r="H312">
        <v>8.6433337197227664E-2</v>
      </c>
    </row>
    <row r="313" spans="1:8" x14ac:dyDescent="0.25">
      <c r="A313" t="s">
        <v>323</v>
      </c>
      <c r="B313" t="s">
        <v>28</v>
      </c>
      <c r="C313" t="s">
        <v>5</v>
      </c>
      <c r="E313">
        <v>9.1761789552759071E-2</v>
      </c>
      <c r="F313">
        <v>4.2982201333719008E-2</v>
      </c>
      <c r="G313">
        <v>6.2834683330945537E-2</v>
      </c>
      <c r="H313">
        <v>8.3843930645193743E-2</v>
      </c>
    </row>
    <row r="314" spans="1:8" x14ac:dyDescent="0.25">
      <c r="A314" t="s">
        <v>324</v>
      </c>
      <c r="B314" t="s">
        <v>18</v>
      </c>
      <c r="C314" t="s">
        <v>19</v>
      </c>
      <c r="E314">
        <v>4.212562644225637E-2</v>
      </c>
      <c r="F314">
        <v>1.4724805300922296E-2</v>
      </c>
      <c r="G314">
        <v>3.1354572328937166E-2</v>
      </c>
      <c r="H314">
        <v>3.6639300982721737E-2</v>
      </c>
    </row>
    <row r="315" spans="1:8" x14ac:dyDescent="0.25">
      <c r="A315" t="s">
        <v>325</v>
      </c>
      <c r="B315" t="s">
        <v>28</v>
      </c>
      <c r="C315" t="s">
        <v>11</v>
      </c>
      <c r="E315">
        <v>4.6278033589980762E-2</v>
      </c>
      <c r="F315">
        <v>5.7899769450947963E-2</v>
      </c>
      <c r="G315">
        <v>6.2014925405923182E-2</v>
      </c>
      <c r="H315">
        <v>7.3735997922176319E-2</v>
      </c>
    </row>
    <row r="316" spans="1:8" x14ac:dyDescent="0.25">
      <c r="A316" t="s">
        <v>326</v>
      </c>
      <c r="B316" t="s">
        <v>4</v>
      </c>
      <c r="C316" t="s">
        <v>19</v>
      </c>
      <c r="E316">
        <v>6.5776225710125008E-2</v>
      </c>
      <c r="F316">
        <v>5.5862840756443433E-2</v>
      </c>
      <c r="G316">
        <v>4.1518310273676258E-2</v>
      </c>
      <c r="H316">
        <v>7.7696998270205292E-2</v>
      </c>
    </row>
    <row r="317" spans="1:8" x14ac:dyDescent="0.25">
      <c r="A317" t="s">
        <v>327</v>
      </c>
      <c r="B317" t="s">
        <v>28</v>
      </c>
      <c r="C317" t="s">
        <v>14</v>
      </c>
      <c r="E317">
        <v>6.3264854748874388E-2</v>
      </c>
      <c r="F317">
        <v>6.1794933511323119E-2</v>
      </c>
      <c r="G317">
        <v>4.4548301266923725E-2</v>
      </c>
      <c r="H317">
        <v>8.8737491984085995E-2</v>
      </c>
    </row>
    <row r="318" spans="1:8" x14ac:dyDescent="0.25">
      <c r="A318" t="s">
        <v>328</v>
      </c>
      <c r="B318" t="s">
        <v>1</v>
      </c>
      <c r="C318" t="s">
        <v>14</v>
      </c>
      <c r="E318">
        <v>7.6782705619146574E-2</v>
      </c>
      <c r="F318">
        <v>5.2734901773357053E-2</v>
      </c>
      <c r="G318">
        <v>4.4234201829113307E-2</v>
      </c>
      <c r="H318">
        <v>0.12513315391662194</v>
      </c>
    </row>
    <row r="319" spans="1:8" x14ac:dyDescent="0.25">
      <c r="A319" t="s">
        <v>329</v>
      </c>
      <c r="B319" t="s">
        <v>1</v>
      </c>
      <c r="C319" t="s">
        <v>11</v>
      </c>
      <c r="E319">
        <v>4.4741654084498171E-2</v>
      </c>
      <c r="F319">
        <v>4.2496404111859745E-2</v>
      </c>
      <c r="G319">
        <v>7.3791146430850163E-2</v>
      </c>
      <c r="H319">
        <v>8.7335857164783467E-2</v>
      </c>
    </row>
    <row r="320" spans="1:8" x14ac:dyDescent="0.25">
      <c r="A320" t="s">
        <v>330</v>
      </c>
      <c r="B320" t="s">
        <v>4</v>
      </c>
      <c r="C320" t="s">
        <v>2</v>
      </c>
      <c r="E320">
        <v>4.0158718102879104E-2</v>
      </c>
      <c r="F320">
        <v>3.933592899986077E-2</v>
      </c>
      <c r="G320">
        <v>5.7382960841592466E-2</v>
      </c>
      <c r="H320">
        <v>5.7526413730388616E-2</v>
      </c>
    </row>
    <row r="321" spans="1:8" x14ac:dyDescent="0.25">
      <c r="A321" t="s">
        <v>331</v>
      </c>
      <c r="B321" t="s">
        <v>1</v>
      </c>
      <c r="C321" t="s">
        <v>19</v>
      </c>
      <c r="E321">
        <v>7.4218132788425789E-2</v>
      </c>
      <c r="F321">
        <v>4.5320733869400893E-2</v>
      </c>
      <c r="G321">
        <v>5.3027109573338213E-2</v>
      </c>
      <c r="H321">
        <v>6.4764055838412132E-2</v>
      </c>
    </row>
    <row r="322" spans="1:8" x14ac:dyDescent="0.25">
      <c r="A322" t="s">
        <v>332</v>
      </c>
      <c r="B322" t="s">
        <v>1</v>
      </c>
      <c r="C322" t="s">
        <v>2</v>
      </c>
      <c r="E322">
        <v>5.1245568333424536E-2</v>
      </c>
      <c r="F322">
        <v>6.7535804819894393E-2</v>
      </c>
      <c r="G322">
        <v>5.1183249664107006E-2</v>
      </c>
      <c r="H322">
        <v>7.929838693308755E-2</v>
      </c>
    </row>
    <row r="323" spans="1:8" x14ac:dyDescent="0.25">
      <c r="A323" t="s">
        <v>333</v>
      </c>
      <c r="B323" t="s">
        <v>32</v>
      </c>
      <c r="C323" t="s">
        <v>19</v>
      </c>
      <c r="E323">
        <v>2.2470672287531562E-2</v>
      </c>
      <c r="F323">
        <v>3.3289351022445179E-2</v>
      </c>
      <c r="G323">
        <v>4.7130554298410531E-2</v>
      </c>
      <c r="H323">
        <v>6.7227597738231046E-2</v>
      </c>
    </row>
    <row r="324" spans="1:8" x14ac:dyDescent="0.25">
      <c r="A324" t="s">
        <v>334</v>
      </c>
      <c r="B324" t="s">
        <v>32</v>
      </c>
      <c r="C324" t="s">
        <v>11</v>
      </c>
      <c r="E324">
        <v>7.2425502963812172E-2</v>
      </c>
      <c r="F324">
        <v>3.5185522364154911E-2</v>
      </c>
      <c r="G324">
        <v>5.2298974470807308E-2</v>
      </c>
      <c r="H324">
        <v>9.2758653571244215E-2</v>
      </c>
    </row>
    <row r="325" spans="1:8" x14ac:dyDescent="0.25">
      <c r="A325" t="s">
        <v>335</v>
      </c>
      <c r="B325" t="s">
        <v>1</v>
      </c>
      <c r="C325" t="s">
        <v>2</v>
      </c>
      <c r="E325">
        <v>5.1072867613920832E-2</v>
      </c>
      <c r="F325">
        <v>3.646219148580266E-2</v>
      </c>
      <c r="G325">
        <v>3.8211470818889787E-2</v>
      </c>
      <c r="H325">
        <v>8.7411904179669306E-2</v>
      </c>
    </row>
    <row r="326" spans="1:8" x14ac:dyDescent="0.25">
      <c r="A326" t="s">
        <v>336</v>
      </c>
      <c r="B326" t="s">
        <v>32</v>
      </c>
      <c r="C326" t="s">
        <v>5</v>
      </c>
      <c r="E326">
        <v>5.6443576777442321E-2</v>
      </c>
      <c r="F326">
        <v>5.4309701378364272E-2</v>
      </c>
      <c r="G326">
        <v>5.6964356940536455E-2</v>
      </c>
      <c r="H326">
        <v>7.2067322441126569E-2</v>
      </c>
    </row>
    <row r="327" spans="1:8" x14ac:dyDescent="0.25">
      <c r="A327" t="s">
        <v>337</v>
      </c>
      <c r="B327" t="s">
        <v>1</v>
      </c>
      <c r="C327" t="s">
        <v>8</v>
      </c>
      <c r="E327">
        <v>6.507752922935435E-2</v>
      </c>
      <c r="F327">
        <v>5.0992806940506126E-2</v>
      </c>
      <c r="G327">
        <v>7.8532024074413578E-2</v>
      </c>
      <c r="H327">
        <v>5.8465862104215664E-2</v>
      </c>
    </row>
    <row r="328" spans="1:8" x14ac:dyDescent="0.25">
      <c r="A328" t="s">
        <v>338</v>
      </c>
      <c r="B328" t="s">
        <v>4</v>
      </c>
      <c r="C328" t="s">
        <v>8</v>
      </c>
      <c r="E328">
        <v>3.6651740244127658E-2</v>
      </c>
      <c r="F328">
        <v>5.4074632802984773E-2</v>
      </c>
      <c r="G328">
        <v>4.9632617880750268E-2</v>
      </c>
      <c r="H328">
        <v>8.2598349021113418E-2</v>
      </c>
    </row>
    <row r="329" spans="1:8" x14ac:dyDescent="0.25">
      <c r="A329" t="s">
        <v>339</v>
      </c>
      <c r="B329" t="s">
        <v>32</v>
      </c>
      <c r="C329" t="s">
        <v>8</v>
      </c>
      <c r="E329">
        <v>4.3376820605245843E-2</v>
      </c>
      <c r="F329">
        <v>4.6901470563045403E-2</v>
      </c>
      <c r="G329">
        <v>5.2910638485773355E-2</v>
      </c>
      <c r="H329">
        <v>6.1061907340203003E-2</v>
      </c>
    </row>
    <row r="330" spans="1:8" x14ac:dyDescent="0.25">
      <c r="A330" t="s">
        <v>340</v>
      </c>
      <c r="B330" t="s">
        <v>22</v>
      </c>
      <c r="C330" t="s">
        <v>11</v>
      </c>
      <c r="E330">
        <v>7.3072038298975892E-2</v>
      </c>
      <c r="F330">
        <v>7.6056346725703022E-2</v>
      </c>
      <c r="G330">
        <v>6.8089945252443496E-2</v>
      </c>
      <c r="H330">
        <v>7.9076010411727168E-2</v>
      </c>
    </row>
    <row r="336" spans="1:8" x14ac:dyDescent="0.25">
      <c r="E336" t="s">
        <v>341</v>
      </c>
    </row>
    <row r="337" spans="1:20" x14ac:dyDescent="0.25">
      <c r="H337" t="s">
        <v>342</v>
      </c>
      <c r="J337" t="s">
        <v>343</v>
      </c>
      <c r="L337" t="s">
        <v>344</v>
      </c>
      <c r="N337" t="s">
        <v>345</v>
      </c>
      <c r="P337" t="s">
        <v>346</v>
      </c>
    </row>
    <row r="338" spans="1:20" x14ac:dyDescent="0.25">
      <c r="E338" t="s">
        <v>347</v>
      </c>
      <c r="F338" t="s">
        <v>348</v>
      </c>
      <c r="G338" t="s">
        <v>349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350</v>
      </c>
      <c r="Q338" t="s">
        <v>351</v>
      </c>
      <c r="R338" t="s">
        <v>352</v>
      </c>
    </row>
    <row r="340" spans="1:20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5.4823367153992733E-2</v>
      </c>
      <c r="I340">
        <v>1012</v>
      </c>
      <c r="J340">
        <v>3.5377152584170103E-2</v>
      </c>
      <c r="K340">
        <v>510</v>
      </c>
      <c r="L340">
        <v>6.2638149501342097E-2</v>
      </c>
      <c r="M340">
        <v>506</v>
      </c>
      <c r="N340">
        <v>4.7440795311670163E-2</v>
      </c>
      <c r="O340">
        <v>504</v>
      </c>
      <c r="P340">
        <v>0.10048168072730297</v>
      </c>
      <c r="Q340">
        <v>498</v>
      </c>
      <c r="R340" t="s">
        <v>367</v>
      </c>
      <c r="T340" t="b">
        <f t="shared" ref="T340:T403" si="0">IF(A340=G340,TRUE,FALSE)</f>
        <v>1</v>
      </c>
    </row>
    <row r="341" spans="1:20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5.6058329872409024E-2</v>
      </c>
      <c r="I341">
        <v>1007</v>
      </c>
      <c r="J341">
        <v>4.2820801844442834E-2</v>
      </c>
      <c r="K341">
        <v>501</v>
      </c>
      <c r="L341">
        <v>6.7534900021545927E-2</v>
      </c>
      <c r="M341">
        <v>506</v>
      </c>
      <c r="N341">
        <v>7.3936444009932739E-2</v>
      </c>
      <c r="O341">
        <v>512</v>
      </c>
      <c r="P341">
        <v>0.10386912095120433</v>
      </c>
      <c r="Q341">
        <v>500</v>
      </c>
      <c r="R341" t="s">
        <v>367</v>
      </c>
      <c r="T341" t="b">
        <f t="shared" si="0"/>
        <v>1</v>
      </c>
    </row>
    <row r="342" spans="1:20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4.0064482310477309E-2</v>
      </c>
      <c r="I342">
        <v>1057</v>
      </c>
      <c r="J342">
        <v>4.501553644986702E-2</v>
      </c>
      <c r="K342">
        <v>501</v>
      </c>
      <c r="L342">
        <v>5.6273563356143509E-2</v>
      </c>
      <c r="M342">
        <v>507</v>
      </c>
      <c r="N342">
        <v>4.2642838023604572E-2</v>
      </c>
      <c r="O342">
        <v>531</v>
      </c>
      <c r="P342">
        <v>8.7392204560790554E-2</v>
      </c>
      <c r="Q342">
        <v>499</v>
      </c>
      <c r="R342" t="s">
        <v>367</v>
      </c>
      <c r="T342" t="b">
        <f t="shared" si="0"/>
        <v>1</v>
      </c>
    </row>
    <row r="343" spans="1:20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4.887212251876203E-2</v>
      </c>
      <c r="I343">
        <v>1031</v>
      </c>
      <c r="J343">
        <v>4.3323117191467184E-2</v>
      </c>
      <c r="K343">
        <v>506</v>
      </c>
      <c r="L343">
        <v>5.7641802043541183E-2</v>
      </c>
      <c r="M343">
        <v>501</v>
      </c>
      <c r="N343">
        <v>6.4485757490858234E-2</v>
      </c>
      <c r="O343">
        <v>506</v>
      </c>
      <c r="P343">
        <v>8.4271032783504937E-2</v>
      </c>
      <c r="Q343">
        <v>494</v>
      </c>
      <c r="R343" t="s">
        <v>367</v>
      </c>
      <c r="T343" t="b">
        <f t="shared" si="0"/>
        <v>1</v>
      </c>
    </row>
    <row r="344" spans="1:20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3.3311818522661914E-2</v>
      </c>
      <c r="I344">
        <v>1000</v>
      </c>
      <c r="J344">
        <v>4.5586241853314988E-2</v>
      </c>
      <c r="K344">
        <v>516</v>
      </c>
      <c r="L344">
        <v>4.989727547610992E-2</v>
      </c>
      <c r="M344">
        <v>501</v>
      </c>
      <c r="N344">
        <v>3.9655127825491562E-2</v>
      </c>
      <c r="O344">
        <v>508</v>
      </c>
      <c r="P344">
        <v>6.1520598502351601E-2</v>
      </c>
      <c r="Q344">
        <v>498</v>
      </c>
      <c r="R344" t="s">
        <v>358</v>
      </c>
      <c r="T344" t="b">
        <f t="shared" si="0"/>
        <v>1</v>
      </c>
    </row>
    <row r="345" spans="1:20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6.1763463263674302E-2</v>
      </c>
      <c r="I345">
        <v>1002</v>
      </c>
      <c r="J345">
        <v>2.9499389402576497E-2</v>
      </c>
      <c r="K345">
        <v>506</v>
      </c>
      <c r="L345">
        <v>6.3578661837022488E-2</v>
      </c>
      <c r="M345">
        <v>501</v>
      </c>
      <c r="N345">
        <v>5.3803797539896676E-2</v>
      </c>
      <c r="O345">
        <v>506</v>
      </c>
      <c r="P345">
        <v>7.0173970482858325E-2</v>
      </c>
      <c r="Q345">
        <v>499</v>
      </c>
      <c r="R345" t="s">
        <v>367</v>
      </c>
      <c r="T345" t="b">
        <f t="shared" si="0"/>
        <v>1</v>
      </c>
    </row>
    <row r="346" spans="1:20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5.2465813379858846E-2</v>
      </c>
      <c r="I346">
        <v>1015</v>
      </c>
      <c r="J346">
        <v>4.390276025983527E-2</v>
      </c>
      <c r="K346">
        <v>505</v>
      </c>
      <c r="L346">
        <v>5.8833021139508036E-2</v>
      </c>
      <c r="M346">
        <v>507</v>
      </c>
      <c r="N346">
        <v>5.2840406047525983E-2</v>
      </c>
      <c r="O346">
        <v>504</v>
      </c>
      <c r="P346">
        <v>9.2422071927629051E-2</v>
      </c>
      <c r="Q346">
        <v>499</v>
      </c>
      <c r="R346" t="s">
        <v>367</v>
      </c>
      <c r="T346" t="b">
        <f t="shared" si="0"/>
        <v>1</v>
      </c>
    </row>
    <row r="347" spans="1:20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5.308676257052259E-2</v>
      </c>
      <c r="I347">
        <v>1012</v>
      </c>
      <c r="J347">
        <v>7.6178357698614571E-2</v>
      </c>
      <c r="K347">
        <v>507</v>
      </c>
      <c r="L347">
        <v>5.9424302148359372E-2</v>
      </c>
      <c r="M347">
        <v>510</v>
      </c>
      <c r="N347">
        <v>6.5557835871722439E-2</v>
      </c>
      <c r="O347">
        <v>532</v>
      </c>
      <c r="P347">
        <v>8.4726562360486812E-2</v>
      </c>
      <c r="Q347">
        <v>495</v>
      </c>
      <c r="R347" t="s">
        <v>358</v>
      </c>
      <c r="T347" t="b">
        <f t="shared" si="0"/>
        <v>1</v>
      </c>
    </row>
    <row r="348" spans="1:20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3.6793443858880885E-2</v>
      </c>
      <c r="I348">
        <v>1004</v>
      </c>
      <c r="J348">
        <v>2.0052730310557605E-2</v>
      </c>
      <c r="K348">
        <v>509</v>
      </c>
      <c r="L348">
        <v>4.0261852707750477E-2</v>
      </c>
      <c r="M348">
        <v>505</v>
      </c>
      <c r="N348">
        <v>2.1317358984595081E-2</v>
      </c>
      <c r="O348">
        <v>504</v>
      </c>
      <c r="P348">
        <v>5.1789705461012747E-2</v>
      </c>
      <c r="Q348">
        <v>503</v>
      </c>
      <c r="R348" t="s">
        <v>367</v>
      </c>
      <c r="T348" t="b">
        <f t="shared" si="0"/>
        <v>1</v>
      </c>
    </row>
    <row r="349" spans="1:20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3.3914862783570539E-2</v>
      </c>
      <c r="I349">
        <v>1021</v>
      </c>
      <c r="J349">
        <v>3.0777936804187337E-2</v>
      </c>
      <c r="K349">
        <v>514</v>
      </c>
      <c r="L349">
        <v>2.1758757016336335E-2</v>
      </c>
      <c r="M349">
        <v>510</v>
      </c>
      <c r="N349">
        <v>2.5745410124357621E-2</v>
      </c>
      <c r="O349">
        <v>523</v>
      </c>
      <c r="P349">
        <v>3.5257761883322074E-2</v>
      </c>
      <c r="Q349">
        <v>500</v>
      </c>
      <c r="R349" t="s">
        <v>358</v>
      </c>
      <c r="T349" t="b">
        <f t="shared" si="0"/>
        <v>1</v>
      </c>
    </row>
    <row r="350" spans="1:20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3.2522415688241685E-2</v>
      </c>
      <c r="I350">
        <v>1002</v>
      </c>
      <c r="J350">
        <v>3.2233082336812539E-2</v>
      </c>
      <c r="K350">
        <v>509</v>
      </c>
      <c r="L350">
        <v>2.9594300747717291E-2</v>
      </c>
      <c r="M350">
        <v>501</v>
      </c>
      <c r="N350">
        <v>3.6738844068587836E-2</v>
      </c>
      <c r="O350">
        <v>504</v>
      </c>
      <c r="P350">
        <v>6.8714453934384828E-2</v>
      </c>
      <c r="Q350">
        <v>504</v>
      </c>
      <c r="R350" t="s">
        <v>367</v>
      </c>
      <c r="T350" t="b">
        <f t="shared" si="0"/>
        <v>1</v>
      </c>
    </row>
    <row r="351" spans="1:20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6.6268273794469548E-2</v>
      </c>
      <c r="I351">
        <v>1021</v>
      </c>
      <c r="J351">
        <v>5.1743425027627195E-2</v>
      </c>
      <c r="K351">
        <v>505</v>
      </c>
      <c r="L351">
        <v>7.5372278780893504E-2</v>
      </c>
      <c r="M351">
        <v>500</v>
      </c>
      <c r="N351">
        <v>6.2793517806017995E-2</v>
      </c>
      <c r="O351">
        <v>509</v>
      </c>
      <c r="P351">
        <v>7.2643985864750044E-2</v>
      </c>
      <c r="Q351">
        <v>498</v>
      </c>
      <c r="R351" t="s">
        <v>358</v>
      </c>
      <c r="T351" t="b">
        <f t="shared" si="0"/>
        <v>1</v>
      </c>
    </row>
    <row r="352" spans="1:20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4.0645075985184374E-2</v>
      </c>
      <c r="I352">
        <v>1012</v>
      </c>
      <c r="J352">
        <v>5.7682773717904985E-2</v>
      </c>
      <c r="K352">
        <v>501</v>
      </c>
      <c r="L352">
        <v>4.7564291600229923E-2</v>
      </c>
      <c r="M352">
        <v>500</v>
      </c>
      <c r="N352">
        <v>4.5812805770291003E-2</v>
      </c>
      <c r="O352">
        <v>504</v>
      </c>
      <c r="P352">
        <v>3.4964522669124469E-2</v>
      </c>
      <c r="Q352">
        <v>505</v>
      </c>
      <c r="R352" t="s">
        <v>358</v>
      </c>
      <c r="T352" t="b">
        <f t="shared" si="0"/>
        <v>1</v>
      </c>
    </row>
    <row r="353" spans="1:20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6.3121900909522854E-2</v>
      </c>
      <c r="I353">
        <v>1006</v>
      </c>
      <c r="J353">
        <v>4.4919542082920753E-2</v>
      </c>
      <c r="K353">
        <v>511</v>
      </c>
      <c r="L353">
        <v>5.4151657134638605E-2</v>
      </c>
      <c r="M353">
        <v>502</v>
      </c>
      <c r="N353">
        <v>3.4739732278286362E-2</v>
      </c>
      <c r="O353">
        <v>503</v>
      </c>
      <c r="P353">
        <v>4.0393295666934954E-2</v>
      </c>
      <c r="Q353">
        <v>503</v>
      </c>
      <c r="R353" t="s">
        <v>358</v>
      </c>
      <c r="T353" t="b">
        <f t="shared" si="0"/>
        <v>1</v>
      </c>
    </row>
    <row r="354" spans="1:20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5.3814916631035103E-2</v>
      </c>
      <c r="I354">
        <v>1011</v>
      </c>
      <c r="J354">
        <v>4.6840618424274463E-2</v>
      </c>
      <c r="K354">
        <v>512</v>
      </c>
      <c r="L354">
        <v>4.4753275383332562E-2</v>
      </c>
      <c r="M354">
        <v>502</v>
      </c>
      <c r="N354">
        <v>6.5399604892671007E-2</v>
      </c>
      <c r="O354">
        <v>502</v>
      </c>
      <c r="P354">
        <v>7.8526432761712325E-2</v>
      </c>
      <c r="Q354">
        <v>499</v>
      </c>
      <c r="R354" t="s">
        <v>367</v>
      </c>
      <c r="T354" t="b">
        <f t="shared" si="0"/>
        <v>1</v>
      </c>
    </row>
    <row r="355" spans="1:20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5.6923491724110313E-2</v>
      </c>
      <c r="I355">
        <v>1037</v>
      </c>
      <c r="J355">
        <v>4.1145816160065615E-2</v>
      </c>
      <c r="K355">
        <v>505</v>
      </c>
      <c r="L355">
        <v>3.7745917462421022E-2</v>
      </c>
      <c r="M355">
        <v>502</v>
      </c>
      <c r="N355">
        <v>5.4537918286616749E-2</v>
      </c>
      <c r="O355">
        <v>503</v>
      </c>
      <c r="P355">
        <v>7.7499524551346358E-2</v>
      </c>
      <c r="Q355">
        <v>497</v>
      </c>
      <c r="R355" t="s">
        <v>367</v>
      </c>
      <c r="T355" t="b">
        <f t="shared" si="0"/>
        <v>1</v>
      </c>
    </row>
    <row r="356" spans="1:20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6.4160210364925432E-2</v>
      </c>
      <c r="I356">
        <v>1028</v>
      </c>
      <c r="J356">
        <v>5.219561163135903E-2</v>
      </c>
      <c r="K356">
        <v>502</v>
      </c>
      <c r="L356">
        <v>3.4440965363534665E-2</v>
      </c>
      <c r="M356">
        <v>505</v>
      </c>
      <c r="N356">
        <v>5.4790312172106823E-2</v>
      </c>
      <c r="O356">
        <v>507</v>
      </c>
      <c r="P356">
        <v>9.2151670848641898E-2</v>
      </c>
      <c r="Q356">
        <v>500</v>
      </c>
      <c r="R356" t="s">
        <v>367</v>
      </c>
      <c r="T356" t="b">
        <f t="shared" si="0"/>
        <v>1</v>
      </c>
    </row>
    <row r="357" spans="1:20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5.2898607700626404E-2</v>
      </c>
      <c r="I357">
        <v>1018</v>
      </c>
      <c r="J357">
        <v>4.9665146222293288E-2</v>
      </c>
      <c r="K357">
        <v>514</v>
      </c>
      <c r="L357">
        <v>3.167671266612998E-2</v>
      </c>
      <c r="M357">
        <v>505</v>
      </c>
      <c r="N357">
        <v>3.756601676300577E-2</v>
      </c>
      <c r="O357">
        <v>519</v>
      </c>
      <c r="P357">
        <v>7.5483131490709648E-2</v>
      </c>
      <c r="Q357">
        <v>499</v>
      </c>
      <c r="R357" t="s">
        <v>358</v>
      </c>
      <c r="T357" t="b">
        <f t="shared" si="0"/>
        <v>1</v>
      </c>
    </row>
    <row r="358" spans="1:20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3.9323870466590131E-2</v>
      </c>
      <c r="I358">
        <v>4283</v>
      </c>
      <c r="J358">
        <v>3.6433882416099767E-2</v>
      </c>
      <c r="K358">
        <v>5258</v>
      </c>
      <c r="L358">
        <v>3.3432403122084599E-2</v>
      </c>
      <c r="M358">
        <v>5271</v>
      </c>
      <c r="N358">
        <v>3.0489546482975225E-2</v>
      </c>
      <c r="O358">
        <v>1287</v>
      </c>
      <c r="P358">
        <v>6.8346631011890077E-2</v>
      </c>
      <c r="Q358">
        <v>591</v>
      </c>
      <c r="R358" t="s">
        <v>367</v>
      </c>
      <c r="T358" t="b">
        <f t="shared" si="0"/>
        <v>1</v>
      </c>
    </row>
    <row r="359" spans="1:20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5.0304411797184E-2</v>
      </c>
      <c r="I359">
        <v>1000</v>
      </c>
      <c r="J359">
        <v>6.8977491457369672E-2</v>
      </c>
      <c r="K359">
        <v>503</v>
      </c>
      <c r="L359">
        <v>8.0608608483260097E-2</v>
      </c>
      <c r="M359">
        <v>501</v>
      </c>
      <c r="N359">
        <v>2.7895241127212159E-2</v>
      </c>
      <c r="O359">
        <v>501</v>
      </c>
      <c r="P359">
        <v>7.1677045102017015E-2</v>
      </c>
      <c r="Q359">
        <v>499</v>
      </c>
      <c r="R359" t="s">
        <v>358</v>
      </c>
      <c r="T359" t="b">
        <f t="shared" si="0"/>
        <v>1</v>
      </c>
    </row>
    <row r="360" spans="1:20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5.2275226175541513E-2</v>
      </c>
      <c r="I360">
        <v>1022</v>
      </c>
      <c r="J360">
        <v>4.5181300240133664E-2</v>
      </c>
      <c r="K360">
        <v>503</v>
      </c>
      <c r="L360">
        <v>4.881804336979241E-2</v>
      </c>
      <c r="M360">
        <v>1007</v>
      </c>
      <c r="N360">
        <v>4.3031087249594827E-2</v>
      </c>
      <c r="O360">
        <v>1004</v>
      </c>
      <c r="P360">
        <v>6.8238178705405619E-2</v>
      </c>
      <c r="Q360">
        <v>997</v>
      </c>
      <c r="R360" t="s">
        <v>358</v>
      </c>
      <c r="T360" t="b">
        <f t="shared" si="0"/>
        <v>1</v>
      </c>
    </row>
    <row r="361" spans="1:20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3.0485549180693624E-2</v>
      </c>
      <c r="I361">
        <v>1007</v>
      </c>
      <c r="J361">
        <v>5.5523614507505495E-2</v>
      </c>
      <c r="K361">
        <v>509</v>
      </c>
      <c r="L361">
        <v>4.2825734367110915E-2</v>
      </c>
      <c r="M361">
        <v>1010</v>
      </c>
      <c r="N361">
        <v>3.9305041597495004E-2</v>
      </c>
      <c r="O361">
        <v>1004</v>
      </c>
      <c r="P361">
        <v>8.3030347183316117E-2</v>
      </c>
      <c r="Q361">
        <v>504</v>
      </c>
      <c r="R361" t="s">
        <v>358</v>
      </c>
      <c r="T361" t="b">
        <f t="shared" si="0"/>
        <v>1</v>
      </c>
    </row>
    <row r="362" spans="1:20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4.5723802028964942E-2</v>
      </c>
      <c r="I362">
        <v>1033</v>
      </c>
      <c r="J362">
        <v>3.8392014991598535E-2</v>
      </c>
      <c r="K362">
        <v>500</v>
      </c>
      <c r="L362">
        <v>2.7962933670908914E-2</v>
      </c>
      <c r="M362">
        <v>502</v>
      </c>
      <c r="N362">
        <v>3.4900035894092067E-2</v>
      </c>
      <c r="O362">
        <v>501</v>
      </c>
      <c r="P362">
        <v>3.3966479149783166E-2</v>
      </c>
      <c r="Q362">
        <v>499</v>
      </c>
      <c r="R362" t="s">
        <v>358</v>
      </c>
      <c r="T362" t="b">
        <f t="shared" si="0"/>
        <v>1</v>
      </c>
    </row>
    <row r="363" spans="1:20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2.759621451924292E-2</v>
      </c>
      <c r="I363">
        <v>1068</v>
      </c>
      <c r="J363">
        <v>6.2748716079769173E-2</v>
      </c>
      <c r="K363">
        <v>506</v>
      </c>
      <c r="L363">
        <v>4.3451252909077608E-2</v>
      </c>
      <c r="M363">
        <v>501</v>
      </c>
      <c r="N363">
        <v>3.4320779719154433E-2</v>
      </c>
      <c r="O363">
        <v>503</v>
      </c>
      <c r="P363">
        <v>6.4271155116994244E-2</v>
      </c>
      <c r="Q363">
        <v>500</v>
      </c>
      <c r="R363" t="s">
        <v>358</v>
      </c>
      <c r="T363" t="b">
        <f t="shared" si="0"/>
        <v>1</v>
      </c>
    </row>
    <row r="364" spans="1:20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3.9120869570164585E-2</v>
      </c>
      <c r="I364">
        <v>1037</v>
      </c>
      <c r="J364">
        <v>5.3889307715851105E-2</v>
      </c>
      <c r="K364">
        <v>500</v>
      </c>
      <c r="L364">
        <v>3.9886899396058037E-2</v>
      </c>
      <c r="M364">
        <v>501</v>
      </c>
      <c r="N364">
        <v>3.6880300384505904E-2</v>
      </c>
      <c r="O364">
        <v>501</v>
      </c>
      <c r="P364">
        <v>5.6460832639376388E-2</v>
      </c>
      <c r="Q364">
        <v>499</v>
      </c>
      <c r="R364" t="s">
        <v>358</v>
      </c>
      <c r="T364" t="b">
        <f t="shared" si="0"/>
        <v>1</v>
      </c>
    </row>
    <row r="365" spans="1:20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4.2941793097503941E-2</v>
      </c>
      <c r="I365">
        <v>1042</v>
      </c>
      <c r="J365">
        <v>5.3911664819519665E-2</v>
      </c>
      <c r="K365">
        <v>505</v>
      </c>
      <c r="L365">
        <v>5.4556856367140451E-2</v>
      </c>
      <c r="M365">
        <v>500</v>
      </c>
      <c r="N365">
        <v>3.4240416545014363E-2</v>
      </c>
      <c r="O365">
        <v>507</v>
      </c>
      <c r="P365">
        <v>6.4422987076820731E-2</v>
      </c>
      <c r="Q365">
        <v>498</v>
      </c>
      <c r="R365" t="s">
        <v>358</v>
      </c>
      <c r="T365" t="b">
        <f t="shared" si="0"/>
        <v>1</v>
      </c>
    </row>
    <row r="366" spans="1:20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5.2091460551701323E-2</v>
      </c>
      <c r="I366">
        <v>1025</v>
      </c>
      <c r="J366">
        <v>4.9328557259194286E-2</v>
      </c>
      <c r="K366">
        <v>500</v>
      </c>
      <c r="L366">
        <v>7.9122777223209151E-2</v>
      </c>
      <c r="M366">
        <v>505</v>
      </c>
      <c r="N366">
        <v>4.943764783237109E-2</v>
      </c>
      <c r="O366">
        <v>501</v>
      </c>
      <c r="P366">
        <v>9.9335857467688179E-2</v>
      </c>
      <c r="Q366">
        <v>498</v>
      </c>
      <c r="R366" t="s">
        <v>367</v>
      </c>
      <c r="T366" t="b">
        <f t="shared" si="0"/>
        <v>1</v>
      </c>
    </row>
    <row r="367" spans="1:20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6.4641874273318245E-2</v>
      </c>
      <c r="I367">
        <v>1006</v>
      </c>
      <c r="J367">
        <v>3.5535813196152025E-2</v>
      </c>
      <c r="K367">
        <v>504</v>
      </c>
      <c r="L367">
        <v>6.071178617171219E-2</v>
      </c>
      <c r="M367">
        <v>502</v>
      </c>
      <c r="N367">
        <v>6.0198925091641521E-2</v>
      </c>
      <c r="O367">
        <v>503</v>
      </c>
      <c r="P367">
        <v>9.2082517532265123E-2</v>
      </c>
      <c r="Q367">
        <v>499</v>
      </c>
      <c r="R367" t="s">
        <v>367</v>
      </c>
      <c r="T367" t="b">
        <f t="shared" si="0"/>
        <v>1</v>
      </c>
    </row>
    <row r="368" spans="1:20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5.1452453775355497E-2</v>
      </c>
      <c r="I368">
        <v>999</v>
      </c>
      <c r="J368">
        <v>5.3336384903876551E-2</v>
      </c>
      <c r="K368">
        <v>503</v>
      </c>
      <c r="L368">
        <v>3.620522061448208E-2</v>
      </c>
      <c r="M368">
        <v>500</v>
      </c>
      <c r="N368">
        <v>3.4370284672442138E-2</v>
      </c>
      <c r="O368">
        <v>505</v>
      </c>
      <c r="P368">
        <v>0.10051025733668195</v>
      </c>
      <c r="Q368">
        <v>500</v>
      </c>
      <c r="R368" t="s">
        <v>367</v>
      </c>
      <c r="T368" t="b">
        <f t="shared" si="0"/>
        <v>1</v>
      </c>
    </row>
    <row r="369" spans="1:20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5.879781290655705E-2</v>
      </c>
      <c r="I369">
        <v>1023</v>
      </c>
      <c r="J369">
        <v>5.2118278306339125E-2</v>
      </c>
      <c r="K369">
        <v>506</v>
      </c>
      <c r="L369">
        <v>4.7073337015320085E-2</v>
      </c>
      <c r="M369">
        <v>503</v>
      </c>
      <c r="N369">
        <v>5.1999741353183034E-2</v>
      </c>
      <c r="O369">
        <v>504</v>
      </c>
      <c r="P369">
        <v>8.8614050794487587E-2</v>
      </c>
      <c r="Q369">
        <v>499</v>
      </c>
      <c r="R369" t="s">
        <v>367</v>
      </c>
      <c r="T369" t="b">
        <f t="shared" si="0"/>
        <v>1</v>
      </c>
    </row>
    <row r="370" spans="1:20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2.727531172696266E-2</v>
      </c>
      <c r="I370">
        <v>1015</v>
      </c>
      <c r="J370">
        <v>3.9669904210592001E-2</v>
      </c>
      <c r="K370">
        <v>1007</v>
      </c>
      <c r="L370">
        <v>2.5728505150212987E-2</v>
      </c>
      <c r="M370">
        <v>1017</v>
      </c>
      <c r="N370">
        <v>2.5901840302478472E-2</v>
      </c>
      <c r="O370">
        <v>1004</v>
      </c>
      <c r="P370">
        <v>5.8919842159299456E-2</v>
      </c>
      <c r="Q370">
        <v>506</v>
      </c>
      <c r="R370" t="s">
        <v>358</v>
      </c>
      <c r="T370" t="b">
        <f t="shared" si="0"/>
        <v>1</v>
      </c>
    </row>
    <row r="371" spans="1:20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6.3864098821170848E-2</v>
      </c>
      <c r="I371">
        <v>998</v>
      </c>
      <c r="J371">
        <v>4.9949947424939786E-2</v>
      </c>
      <c r="K371">
        <v>503</v>
      </c>
      <c r="L371">
        <v>4.5825583378101616E-2</v>
      </c>
      <c r="M371">
        <v>502</v>
      </c>
      <c r="N371">
        <v>3.5577731766202013E-2</v>
      </c>
      <c r="O371">
        <v>502</v>
      </c>
      <c r="P371">
        <v>8.9229427501455197E-2</v>
      </c>
      <c r="Q371">
        <v>500</v>
      </c>
      <c r="R371" t="s">
        <v>367</v>
      </c>
      <c r="T371" t="b">
        <f t="shared" si="0"/>
        <v>1</v>
      </c>
    </row>
    <row r="372" spans="1:20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4.2337160080320443E-2</v>
      </c>
      <c r="I372">
        <v>1069</v>
      </c>
      <c r="J372">
        <v>2.3251993830939732E-2</v>
      </c>
      <c r="K372">
        <v>501</v>
      </c>
      <c r="L372">
        <v>4.0972697821770904E-2</v>
      </c>
      <c r="M372">
        <v>502</v>
      </c>
      <c r="N372">
        <v>4.5269436640638296E-2</v>
      </c>
      <c r="O372">
        <v>513</v>
      </c>
      <c r="P372">
        <v>5.5900588466537462E-2</v>
      </c>
      <c r="Q372">
        <v>500</v>
      </c>
      <c r="R372" t="s">
        <v>367</v>
      </c>
      <c r="T372" t="b">
        <f t="shared" si="0"/>
        <v>1</v>
      </c>
    </row>
    <row r="373" spans="1:20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3.5509040979817337E-2</v>
      </c>
      <c r="I373">
        <v>1042</v>
      </c>
      <c r="J373">
        <v>3.3127467704728866E-2</v>
      </c>
      <c r="K373">
        <v>509</v>
      </c>
      <c r="L373">
        <v>3.9089945048226847E-2</v>
      </c>
      <c r="M373">
        <v>1003</v>
      </c>
      <c r="N373">
        <v>4.555298602078383E-2</v>
      </c>
      <c r="O373">
        <v>516</v>
      </c>
      <c r="P373">
        <v>4.7487754541683094E-2</v>
      </c>
      <c r="Q373">
        <v>501</v>
      </c>
      <c r="R373" t="s">
        <v>358</v>
      </c>
      <c r="T373" t="b">
        <f t="shared" si="0"/>
        <v>1</v>
      </c>
    </row>
    <row r="374" spans="1:20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3.9205260246592398E-2</v>
      </c>
      <c r="I374">
        <v>1006</v>
      </c>
      <c r="J374">
        <v>5.280290393031721E-2</v>
      </c>
      <c r="K374">
        <v>505</v>
      </c>
      <c r="L374">
        <v>3.6697136074631903E-2</v>
      </c>
      <c r="M374">
        <v>501</v>
      </c>
      <c r="N374">
        <v>8.001701436306824E-2</v>
      </c>
      <c r="O374">
        <v>516</v>
      </c>
      <c r="P374">
        <v>9.7592358855255676E-2</v>
      </c>
      <c r="Q374">
        <v>500</v>
      </c>
      <c r="R374" t="s">
        <v>367</v>
      </c>
      <c r="T374" t="b">
        <f t="shared" si="0"/>
        <v>1</v>
      </c>
    </row>
    <row r="375" spans="1:20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4.2350667450212723E-2</v>
      </c>
      <c r="I375">
        <v>1011</v>
      </c>
      <c r="J375">
        <v>3.7743999072166738E-2</v>
      </c>
      <c r="K375">
        <v>503</v>
      </c>
      <c r="L375">
        <v>3.6173604817078028E-2</v>
      </c>
      <c r="M375">
        <v>503</v>
      </c>
      <c r="N375">
        <v>4.2554126540247532E-2</v>
      </c>
      <c r="O375">
        <v>1003</v>
      </c>
      <c r="P375">
        <v>5.4768837053470104E-2</v>
      </c>
      <c r="Q375">
        <v>502</v>
      </c>
      <c r="R375" t="s">
        <v>358</v>
      </c>
      <c r="T375" t="b">
        <f t="shared" si="0"/>
        <v>1</v>
      </c>
    </row>
    <row r="376" spans="1:20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4.9333821760175735E-2</v>
      </c>
      <c r="I376">
        <v>1035</v>
      </c>
      <c r="J376">
        <v>5.6646049094702951E-2</v>
      </c>
      <c r="K376">
        <v>502</v>
      </c>
      <c r="L376">
        <v>5.289682942947093E-2</v>
      </c>
      <c r="M376">
        <v>503</v>
      </c>
      <c r="N376">
        <v>5.3447229690484377E-2</v>
      </c>
      <c r="O376">
        <v>503</v>
      </c>
      <c r="P376">
        <v>8.8881399360753455E-2</v>
      </c>
      <c r="Q376">
        <v>497</v>
      </c>
      <c r="R376" t="s">
        <v>367</v>
      </c>
      <c r="T376" t="b">
        <f t="shared" si="0"/>
        <v>1</v>
      </c>
    </row>
    <row r="377" spans="1:20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3.1853728984741016E-2</v>
      </c>
      <c r="I377">
        <v>1015</v>
      </c>
      <c r="J377">
        <v>4.4740189467155453E-2</v>
      </c>
      <c r="K377">
        <v>506</v>
      </c>
      <c r="L377">
        <v>4.6270751518232428E-2</v>
      </c>
      <c r="M377">
        <v>500</v>
      </c>
      <c r="N377">
        <v>4.6865404257437682E-2</v>
      </c>
      <c r="O377">
        <v>500</v>
      </c>
      <c r="P377">
        <v>8.5399409753714739E-2</v>
      </c>
      <c r="Q377">
        <v>499</v>
      </c>
      <c r="R377" t="s">
        <v>367</v>
      </c>
      <c r="T377" t="b">
        <f t="shared" si="0"/>
        <v>1</v>
      </c>
    </row>
    <row r="378" spans="1:20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4.6207675377158662E-2</v>
      </c>
      <c r="I378">
        <v>1000</v>
      </c>
      <c r="J378">
        <v>4.7025777063594072E-2</v>
      </c>
      <c r="K378">
        <v>514</v>
      </c>
      <c r="L378">
        <v>3.899374994342656E-2</v>
      </c>
      <c r="M378">
        <v>500</v>
      </c>
      <c r="N378">
        <v>4.8845294021562138E-2</v>
      </c>
      <c r="O378">
        <v>501</v>
      </c>
      <c r="P378">
        <v>5.5482713810470541E-2</v>
      </c>
      <c r="Q378">
        <v>501</v>
      </c>
      <c r="R378" t="s">
        <v>358</v>
      </c>
      <c r="T378" t="b">
        <f t="shared" si="0"/>
        <v>1</v>
      </c>
    </row>
    <row r="379" spans="1:20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4.5390533780776267E-2</v>
      </c>
      <c r="I379">
        <v>1037</v>
      </c>
      <c r="J379">
        <v>5.7641107082993991E-2</v>
      </c>
      <c r="K379">
        <v>510</v>
      </c>
      <c r="L379">
        <v>5.8817786750158578E-2</v>
      </c>
      <c r="M379">
        <v>503</v>
      </c>
      <c r="N379">
        <v>5.7479316514062899E-2</v>
      </c>
      <c r="O379">
        <v>501</v>
      </c>
      <c r="P379">
        <v>7.2296911646436715E-2</v>
      </c>
      <c r="Q379">
        <v>500</v>
      </c>
      <c r="R379" t="s">
        <v>358</v>
      </c>
      <c r="T379" t="b">
        <f t="shared" si="0"/>
        <v>1</v>
      </c>
    </row>
    <row r="380" spans="1:20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3.4340470557355826E-2</v>
      </c>
      <c r="I380">
        <v>1019</v>
      </c>
      <c r="J380">
        <v>5.7265530851545558E-2</v>
      </c>
      <c r="K380">
        <v>513</v>
      </c>
      <c r="L380">
        <v>5.6900893743112427E-2</v>
      </c>
      <c r="M380">
        <v>503</v>
      </c>
      <c r="N380">
        <v>2.2084358595140342E-2</v>
      </c>
      <c r="O380">
        <v>505</v>
      </c>
      <c r="P380">
        <v>6.5768505400808239E-2</v>
      </c>
      <c r="Q380">
        <v>501</v>
      </c>
      <c r="R380" t="s">
        <v>358</v>
      </c>
      <c r="T380" t="b">
        <f t="shared" si="0"/>
        <v>1</v>
      </c>
    </row>
    <row r="381" spans="1:20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4.7022854758873203E-2</v>
      </c>
      <c r="I381">
        <v>1013</v>
      </c>
      <c r="J381">
        <v>6.6228943443088772E-2</v>
      </c>
      <c r="K381">
        <v>509</v>
      </c>
      <c r="L381">
        <v>4.769773897729962E-2</v>
      </c>
      <c r="M381">
        <v>501</v>
      </c>
      <c r="N381">
        <v>5.8626027730426265E-2</v>
      </c>
      <c r="O381">
        <v>502</v>
      </c>
      <c r="P381">
        <v>0.11216481055976267</v>
      </c>
      <c r="Q381">
        <v>501</v>
      </c>
      <c r="R381" t="s">
        <v>367</v>
      </c>
      <c r="T381" t="b">
        <f t="shared" si="0"/>
        <v>1</v>
      </c>
    </row>
    <row r="382" spans="1:20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4.7380822655556196E-2</v>
      </c>
      <c r="I382">
        <v>1004</v>
      </c>
      <c r="J382">
        <v>4.0138671455903316E-2</v>
      </c>
      <c r="K382">
        <v>506</v>
      </c>
      <c r="L382">
        <v>4.5236341812297021E-2</v>
      </c>
      <c r="M382">
        <v>509</v>
      </c>
      <c r="N382">
        <v>4.3287914031535271E-2</v>
      </c>
      <c r="O382">
        <v>514</v>
      </c>
      <c r="P382">
        <v>7.2933920362159815E-2</v>
      </c>
      <c r="Q382">
        <v>502</v>
      </c>
      <c r="R382" t="s">
        <v>367</v>
      </c>
      <c r="T382" t="b">
        <f t="shared" si="0"/>
        <v>1</v>
      </c>
    </row>
    <row r="383" spans="1:20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2.5004624073436291E-2</v>
      </c>
      <c r="I383">
        <v>999</v>
      </c>
      <c r="J383">
        <v>2.2093701077162787E-2</v>
      </c>
      <c r="K383">
        <v>497</v>
      </c>
      <c r="L383">
        <v>2.1455316750702291E-2</v>
      </c>
      <c r="M383">
        <v>504</v>
      </c>
      <c r="N383">
        <v>1.0843269393353467E-2</v>
      </c>
      <c r="O383">
        <v>505</v>
      </c>
      <c r="P383">
        <v>5.2296275593261513E-2</v>
      </c>
      <c r="Q383">
        <v>502</v>
      </c>
      <c r="R383" t="s">
        <v>367</v>
      </c>
      <c r="T383" t="b">
        <f t="shared" si="0"/>
        <v>1</v>
      </c>
    </row>
    <row r="384" spans="1:20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4.4282705938441753E-2</v>
      </c>
      <c r="I384">
        <v>1097</v>
      </c>
      <c r="J384">
        <v>5.0032968524967684E-2</v>
      </c>
      <c r="K384">
        <v>501</v>
      </c>
      <c r="L384">
        <v>4.4807571124463576E-2</v>
      </c>
      <c r="M384">
        <v>502</v>
      </c>
      <c r="N384">
        <v>5.9247358048025126E-2</v>
      </c>
      <c r="O384">
        <v>504</v>
      </c>
      <c r="P384">
        <v>0.10273088984696691</v>
      </c>
      <c r="Q384">
        <v>503</v>
      </c>
      <c r="R384" t="s">
        <v>367</v>
      </c>
      <c r="T384" t="b">
        <f t="shared" si="0"/>
        <v>1</v>
      </c>
    </row>
    <row r="385" spans="1:20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4.8776437998837671E-2</v>
      </c>
      <c r="I385">
        <v>1030</v>
      </c>
      <c r="J385">
        <v>5.8657139536719964E-2</v>
      </c>
      <c r="K385">
        <v>497</v>
      </c>
      <c r="L385">
        <v>5.8292426679178083E-2</v>
      </c>
      <c r="M385">
        <v>503</v>
      </c>
      <c r="N385">
        <v>5.7628724470841608E-2</v>
      </c>
      <c r="O385">
        <v>503</v>
      </c>
      <c r="P385">
        <v>9.76944610205015E-2</v>
      </c>
      <c r="Q385">
        <v>498</v>
      </c>
      <c r="R385" t="s">
        <v>367</v>
      </c>
      <c r="T385" t="b">
        <f t="shared" si="0"/>
        <v>1</v>
      </c>
    </row>
    <row r="386" spans="1:20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4.656791931394829E-2</v>
      </c>
      <c r="I386">
        <v>1012</v>
      </c>
      <c r="J386">
        <v>7.0527514450795067E-2</v>
      </c>
      <c r="K386">
        <v>503</v>
      </c>
      <c r="L386">
        <v>3.1762570764387765E-2</v>
      </c>
      <c r="M386">
        <v>500</v>
      </c>
      <c r="N386">
        <v>5.3278069014758608E-2</v>
      </c>
      <c r="O386">
        <v>517</v>
      </c>
      <c r="P386">
        <v>8.5389616450119318E-2</v>
      </c>
      <c r="Q386">
        <v>499</v>
      </c>
      <c r="R386" t="s">
        <v>358</v>
      </c>
      <c r="T386" t="b">
        <f t="shared" si="0"/>
        <v>1</v>
      </c>
    </row>
    <row r="387" spans="1:20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4.2159692818845587E-2</v>
      </c>
      <c r="I387">
        <v>1008</v>
      </c>
      <c r="J387">
        <v>3.4559808104396822E-2</v>
      </c>
      <c r="K387">
        <v>500</v>
      </c>
      <c r="L387">
        <v>3.4013330803660133E-2</v>
      </c>
      <c r="M387">
        <v>1006</v>
      </c>
      <c r="N387">
        <v>4.3637981462493584E-2</v>
      </c>
      <c r="O387">
        <v>504</v>
      </c>
      <c r="P387">
        <v>7.0564939072981045E-2</v>
      </c>
      <c r="Q387">
        <v>499</v>
      </c>
      <c r="R387" t="s">
        <v>367</v>
      </c>
      <c r="T387" t="b">
        <f t="shared" si="0"/>
        <v>1</v>
      </c>
    </row>
    <row r="388" spans="1:20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62</v>
      </c>
      <c r="H388">
        <v>5.6599999999999998E-2</v>
      </c>
      <c r="I388">
        <v>2024</v>
      </c>
      <c r="J388">
        <v>7.8799999999999995E-2</v>
      </c>
      <c r="K388">
        <v>1019</v>
      </c>
      <c r="L388">
        <v>6.7900000000000002E-2</v>
      </c>
      <c r="M388">
        <v>1009</v>
      </c>
      <c r="N388">
        <v>4.9000000000000002E-2</v>
      </c>
      <c r="O388">
        <v>1010</v>
      </c>
      <c r="P388">
        <v>5.9709154580181799E-2</v>
      </c>
      <c r="Q388">
        <v>504</v>
      </c>
      <c r="R388" t="s">
        <v>645</v>
      </c>
      <c r="T388" t="b">
        <f t="shared" si="0"/>
        <v>1</v>
      </c>
    </row>
    <row r="389" spans="1:20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5.6967678596293155E-2</v>
      </c>
      <c r="I389">
        <v>1063</v>
      </c>
      <c r="J389">
        <v>4.7055639678578384E-2</v>
      </c>
      <c r="K389">
        <v>509</v>
      </c>
      <c r="L389">
        <v>4.13489913545717E-2</v>
      </c>
      <c r="M389">
        <v>503</v>
      </c>
      <c r="N389">
        <v>5.3601064837500483E-2</v>
      </c>
      <c r="O389">
        <v>501</v>
      </c>
      <c r="P389">
        <v>8.0611058750549802E-2</v>
      </c>
      <c r="Q389">
        <v>500</v>
      </c>
      <c r="R389" t="s">
        <v>367</v>
      </c>
      <c r="T389" t="b">
        <f t="shared" si="0"/>
        <v>1</v>
      </c>
    </row>
    <row r="390" spans="1:20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4.7367007467571429E-2</v>
      </c>
      <c r="I390">
        <v>1014</v>
      </c>
      <c r="J390">
        <v>4.6344674744663243E-2</v>
      </c>
      <c r="K390">
        <v>510</v>
      </c>
      <c r="L390">
        <v>6.1110685097286579E-2</v>
      </c>
      <c r="M390">
        <v>504</v>
      </c>
      <c r="N390">
        <v>6.1290908718702096E-2</v>
      </c>
      <c r="O390">
        <v>500</v>
      </c>
      <c r="P390">
        <v>9.438062623641022E-2</v>
      </c>
      <c r="Q390">
        <v>502</v>
      </c>
      <c r="R390" t="s">
        <v>367</v>
      </c>
      <c r="T390" t="b">
        <f t="shared" si="0"/>
        <v>1</v>
      </c>
    </row>
    <row r="391" spans="1:20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4.7353481400384617E-2</v>
      </c>
      <c r="I391">
        <v>1027</v>
      </c>
      <c r="J391">
        <v>5.5524347482886371E-2</v>
      </c>
      <c r="K391">
        <v>505</v>
      </c>
      <c r="L391">
        <v>4.5406344621384633E-2</v>
      </c>
      <c r="M391">
        <v>505</v>
      </c>
      <c r="N391">
        <v>2.8602890368799067E-2</v>
      </c>
      <c r="O391">
        <v>504</v>
      </c>
      <c r="P391">
        <v>0.14397613412755908</v>
      </c>
      <c r="Q391">
        <v>501</v>
      </c>
      <c r="R391" t="s">
        <v>367</v>
      </c>
      <c r="T391" t="b">
        <f t="shared" si="0"/>
        <v>1</v>
      </c>
    </row>
    <row r="392" spans="1:20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6.3212792960886985E-2</v>
      </c>
      <c r="I392">
        <v>1012</v>
      </c>
      <c r="J392">
        <v>5.7264298107189422E-2</v>
      </c>
      <c r="K392">
        <v>503</v>
      </c>
      <c r="L392">
        <v>5.2557759476595224E-2</v>
      </c>
      <c r="M392">
        <v>513</v>
      </c>
      <c r="N392">
        <v>4.841706321360699E-2</v>
      </c>
      <c r="O392">
        <v>501</v>
      </c>
      <c r="P392">
        <v>7.2683866050729323E-2</v>
      </c>
      <c r="Q392">
        <v>499</v>
      </c>
      <c r="R392" t="s">
        <v>358</v>
      </c>
      <c r="T392" t="b">
        <f t="shared" si="0"/>
        <v>1</v>
      </c>
    </row>
    <row r="393" spans="1:20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67</v>
      </c>
      <c r="H393">
        <v>6.1499999999999999E-2</v>
      </c>
      <c r="I393">
        <v>3065</v>
      </c>
      <c r="J393">
        <v>5.6500000000000002E-2</v>
      </c>
      <c r="K393">
        <v>1512</v>
      </c>
      <c r="L393">
        <v>5.7299999999999997E-2</v>
      </c>
      <c r="M393">
        <v>1506</v>
      </c>
      <c r="N393">
        <v>7.0400000000000004E-2</v>
      </c>
      <c r="O393">
        <v>1507</v>
      </c>
      <c r="P393">
        <v>6.2630905556329455E-2</v>
      </c>
      <c r="Q393">
        <v>499</v>
      </c>
      <c r="R393" t="s">
        <v>355</v>
      </c>
      <c r="T393" t="b">
        <f t="shared" si="0"/>
        <v>1</v>
      </c>
    </row>
    <row r="394" spans="1:20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68</v>
      </c>
      <c r="H394">
        <v>5.6300000000000003E-2</v>
      </c>
      <c r="I394">
        <v>3041</v>
      </c>
      <c r="J394">
        <v>5.9799999999999999E-2</v>
      </c>
      <c r="K394">
        <v>1506</v>
      </c>
      <c r="L394">
        <v>5.1999999999999998E-2</v>
      </c>
      <c r="M394">
        <v>1508</v>
      </c>
      <c r="N394">
        <v>7.1300000000000002E-2</v>
      </c>
      <c r="O394">
        <v>1542</v>
      </c>
      <c r="P394">
        <v>9.9373512785672066E-2</v>
      </c>
      <c r="Q394">
        <v>500</v>
      </c>
      <c r="R394" t="s">
        <v>355</v>
      </c>
      <c r="T394" t="b">
        <f t="shared" si="0"/>
        <v>1</v>
      </c>
    </row>
    <row r="395" spans="1:20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4.0839090599417087E-2</v>
      </c>
      <c r="I395">
        <v>1048</v>
      </c>
      <c r="J395">
        <v>5.1729192783259874E-2</v>
      </c>
      <c r="K395">
        <v>506</v>
      </c>
      <c r="L395">
        <v>4.1732966558170624E-2</v>
      </c>
      <c r="M395">
        <v>502</v>
      </c>
      <c r="N395">
        <v>2.2956837277909897E-2</v>
      </c>
      <c r="O395">
        <v>505</v>
      </c>
      <c r="P395">
        <v>4.955405957832789E-2</v>
      </c>
      <c r="Q395">
        <v>499</v>
      </c>
      <c r="R395" t="s">
        <v>358</v>
      </c>
      <c r="T395" t="b">
        <f t="shared" si="0"/>
        <v>1</v>
      </c>
    </row>
    <row r="396" spans="1:20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6.3804475610035091E-2</v>
      </c>
      <c r="I396">
        <v>1013</v>
      </c>
      <c r="J396">
        <v>6.5724151790195529E-2</v>
      </c>
      <c r="K396">
        <v>498</v>
      </c>
      <c r="L396">
        <v>5.7030991642484416E-2</v>
      </c>
      <c r="M396">
        <v>503</v>
      </c>
      <c r="N396">
        <v>7.9677255274865966E-2</v>
      </c>
      <c r="O396">
        <v>507</v>
      </c>
      <c r="P396">
        <v>8.6281643048073578E-2</v>
      </c>
      <c r="Q396">
        <v>498</v>
      </c>
      <c r="R396" t="s">
        <v>358</v>
      </c>
      <c r="T396" t="b">
        <f t="shared" si="0"/>
        <v>1</v>
      </c>
    </row>
    <row r="397" spans="1:20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7.93484864539689E-2</v>
      </c>
      <c r="I397">
        <v>1036</v>
      </c>
      <c r="J397">
        <v>6.5359832512755539E-2</v>
      </c>
      <c r="K397">
        <v>500</v>
      </c>
      <c r="L397">
        <v>7.2980008885688633E-2</v>
      </c>
      <c r="M397">
        <v>502</v>
      </c>
      <c r="N397">
        <v>3.5058838624154778E-2</v>
      </c>
      <c r="O397">
        <v>505</v>
      </c>
      <c r="P397">
        <v>6.8017414418663741E-2</v>
      </c>
      <c r="Q397">
        <v>500</v>
      </c>
      <c r="R397" t="s">
        <v>358</v>
      </c>
      <c r="T397" t="b">
        <f t="shared" si="0"/>
        <v>1</v>
      </c>
    </row>
    <row r="398" spans="1:20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6.070727188781689E-2</v>
      </c>
      <c r="I398">
        <v>1012</v>
      </c>
      <c r="J398">
        <v>5.9140079301225945E-2</v>
      </c>
      <c r="K398">
        <v>510</v>
      </c>
      <c r="L398">
        <v>4.0530665570260221E-2</v>
      </c>
      <c r="M398">
        <v>499</v>
      </c>
      <c r="N398">
        <v>4.6038393081511135E-2</v>
      </c>
      <c r="O398">
        <v>499</v>
      </c>
      <c r="P398">
        <v>8.7928598182043224E-2</v>
      </c>
      <c r="Q398">
        <v>498</v>
      </c>
      <c r="R398" t="s">
        <v>358</v>
      </c>
      <c r="T398" t="b">
        <f t="shared" si="0"/>
        <v>1</v>
      </c>
    </row>
    <row r="399" spans="1:20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4.432659579031669E-2</v>
      </c>
      <c r="I399">
        <v>1037</v>
      </c>
      <c r="J399">
        <v>5.1743405444187623E-2</v>
      </c>
      <c r="K399">
        <v>514</v>
      </c>
      <c r="L399">
        <v>4.312034166367381E-2</v>
      </c>
      <c r="M399">
        <v>501</v>
      </c>
      <c r="N399">
        <v>3.8714206242655813E-2</v>
      </c>
      <c r="O399">
        <v>500</v>
      </c>
      <c r="P399">
        <v>4.9754441392205882E-2</v>
      </c>
      <c r="Q399">
        <v>504</v>
      </c>
      <c r="R399" t="s">
        <v>358</v>
      </c>
      <c r="T399" t="b">
        <f t="shared" si="0"/>
        <v>1</v>
      </c>
    </row>
    <row r="400" spans="1:20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2.9940941317268946E-2</v>
      </c>
      <c r="I400">
        <v>145</v>
      </c>
      <c r="J400">
        <v>1.7736460945619176E-2</v>
      </c>
      <c r="K400">
        <v>52</v>
      </c>
      <c r="L400">
        <v>3.8311957432905816E-2</v>
      </c>
      <c r="M400">
        <v>90</v>
      </c>
      <c r="N400">
        <v>3.7499877303230185E-2</v>
      </c>
      <c r="O400">
        <v>108</v>
      </c>
      <c r="P400">
        <v>5.3237816029573483E-2</v>
      </c>
      <c r="Q400">
        <v>83</v>
      </c>
      <c r="R400" t="s">
        <v>358</v>
      </c>
      <c r="T400" t="b">
        <f t="shared" si="0"/>
        <v>1</v>
      </c>
    </row>
    <row r="401" spans="1:20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4.9924951648469398E-2</v>
      </c>
      <c r="I401">
        <v>1004</v>
      </c>
      <c r="J401">
        <v>5.3588062744409387E-2</v>
      </c>
      <c r="K401">
        <v>498</v>
      </c>
      <c r="L401">
        <v>4.607250748965426E-2</v>
      </c>
      <c r="M401">
        <v>503</v>
      </c>
      <c r="N401">
        <v>3.5293070520260018E-2</v>
      </c>
      <c r="O401">
        <v>502</v>
      </c>
      <c r="P401">
        <v>6.2930430580840371E-2</v>
      </c>
      <c r="Q401">
        <v>501</v>
      </c>
      <c r="R401" t="s">
        <v>358</v>
      </c>
      <c r="T401" t="b">
        <f t="shared" si="0"/>
        <v>1</v>
      </c>
    </row>
    <row r="402" spans="1:20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4.5852936158503083E-2</v>
      </c>
      <c r="I402">
        <v>1001</v>
      </c>
      <c r="J402">
        <v>3.8363888863833032E-2</v>
      </c>
      <c r="K402">
        <v>507</v>
      </c>
      <c r="L402">
        <v>4.4703481334110527E-2</v>
      </c>
      <c r="M402">
        <v>500</v>
      </c>
      <c r="N402">
        <v>4.7303841899903137E-2</v>
      </c>
      <c r="O402">
        <v>500</v>
      </c>
      <c r="P402">
        <v>5.6618878487932484E-2</v>
      </c>
      <c r="Q402">
        <v>500</v>
      </c>
      <c r="R402" t="s">
        <v>358</v>
      </c>
      <c r="T402" t="b">
        <f t="shared" si="0"/>
        <v>1</v>
      </c>
    </row>
    <row r="403" spans="1:20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4.8425215636735415E-2</v>
      </c>
      <c r="I403">
        <v>1001</v>
      </c>
      <c r="J403">
        <v>4.1581222141053142E-2</v>
      </c>
      <c r="K403">
        <v>504</v>
      </c>
      <c r="L403">
        <v>5.6890584056657971E-2</v>
      </c>
      <c r="M403">
        <v>501</v>
      </c>
      <c r="N403">
        <v>4.6872158544249524E-2</v>
      </c>
      <c r="O403">
        <v>500</v>
      </c>
      <c r="P403">
        <v>6.7649740746488815E-2</v>
      </c>
      <c r="Q403">
        <v>498</v>
      </c>
      <c r="R403" t="s">
        <v>358</v>
      </c>
      <c r="T403" t="b">
        <f t="shared" si="0"/>
        <v>1</v>
      </c>
    </row>
    <row r="404" spans="1:20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6.1542335739598067E-2</v>
      </c>
      <c r="I404">
        <v>6235</v>
      </c>
      <c r="J404">
        <v>6.2251424918635653E-2</v>
      </c>
      <c r="K404">
        <v>3047</v>
      </c>
      <c r="L404">
        <v>6.5215575013263041E-2</v>
      </c>
      <c r="M404">
        <v>3004</v>
      </c>
      <c r="N404">
        <v>5.8235180397686735E-2</v>
      </c>
      <c r="O404">
        <v>3067</v>
      </c>
      <c r="P404">
        <v>8.4620000339000315E-2</v>
      </c>
      <c r="Q404">
        <v>500</v>
      </c>
      <c r="R404" t="s">
        <v>355</v>
      </c>
      <c r="T404" t="b">
        <f t="shared" ref="T404:T467" si="1">IF(A404=G404,TRUE,FALSE)</f>
        <v>1</v>
      </c>
    </row>
    <row r="405" spans="1:20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4.2557046150264774E-2</v>
      </c>
      <c r="I405">
        <v>1026</v>
      </c>
      <c r="J405">
        <v>7.7118458340972376E-2</v>
      </c>
      <c r="K405">
        <v>503</v>
      </c>
      <c r="L405">
        <v>5.344388619977021E-2</v>
      </c>
      <c r="M405">
        <v>500</v>
      </c>
      <c r="N405">
        <v>5.3556849181431991E-2</v>
      </c>
      <c r="O405">
        <v>500</v>
      </c>
      <c r="P405">
        <v>0.11900587916542676</v>
      </c>
      <c r="Q405">
        <v>501</v>
      </c>
      <c r="R405" t="s">
        <v>367</v>
      </c>
      <c r="T405" t="b">
        <f t="shared" si="1"/>
        <v>1</v>
      </c>
    </row>
    <row r="406" spans="1:20" x14ac:dyDescent="0.25">
      <c r="A406" t="s">
        <v>80</v>
      </c>
      <c r="B406" t="s">
        <v>32</v>
      </c>
      <c r="C406" t="s">
        <v>2</v>
      </c>
      <c r="E406" t="s">
        <v>581</v>
      </c>
      <c r="F406" t="s">
        <v>582</v>
      </c>
      <c r="G406" t="s">
        <v>80</v>
      </c>
      <c r="H406">
        <v>3.5607234226536937E-2</v>
      </c>
      <c r="I406">
        <v>1009</v>
      </c>
      <c r="J406">
        <v>4.9236676763434684E-2</v>
      </c>
      <c r="K406">
        <v>514</v>
      </c>
      <c r="L406">
        <v>7.8689823943689105E-2</v>
      </c>
      <c r="M406">
        <v>502</v>
      </c>
      <c r="N406">
        <v>2.8814066006425318E-2</v>
      </c>
      <c r="O406">
        <v>509</v>
      </c>
      <c r="P406">
        <v>6.270422226478771E-2</v>
      </c>
      <c r="Q406">
        <v>499</v>
      </c>
      <c r="R406" t="s">
        <v>358</v>
      </c>
      <c r="T406" t="b">
        <f t="shared" si="1"/>
        <v>1</v>
      </c>
    </row>
    <row r="407" spans="1:20" x14ac:dyDescent="0.25">
      <c r="A407" t="s">
        <v>81</v>
      </c>
      <c r="B407" t="s">
        <v>22</v>
      </c>
      <c r="C407" t="s">
        <v>5</v>
      </c>
      <c r="E407" t="s">
        <v>617</v>
      </c>
      <c r="F407" t="s">
        <v>618</v>
      </c>
      <c r="G407" t="s">
        <v>81</v>
      </c>
      <c r="H407">
        <v>7.1949323720449265E-2</v>
      </c>
      <c r="I407">
        <v>1006</v>
      </c>
      <c r="J407">
        <v>4.9746125181337378E-2</v>
      </c>
      <c r="K407">
        <v>501</v>
      </c>
      <c r="L407">
        <v>3.2651945247022474E-2</v>
      </c>
      <c r="M407">
        <v>505</v>
      </c>
      <c r="N407">
        <v>4.2106404659178802E-2</v>
      </c>
      <c r="O407">
        <v>502</v>
      </c>
      <c r="P407">
        <v>0.11100369746511142</v>
      </c>
      <c r="Q407">
        <v>499</v>
      </c>
      <c r="R407" t="s">
        <v>367</v>
      </c>
      <c r="T407" t="b">
        <f t="shared" si="1"/>
        <v>1</v>
      </c>
    </row>
    <row r="408" spans="1:20" x14ac:dyDescent="0.25">
      <c r="A408" t="s">
        <v>82</v>
      </c>
      <c r="B408" t="s">
        <v>1</v>
      </c>
      <c r="C408" t="s">
        <v>11</v>
      </c>
      <c r="E408" t="s">
        <v>469</v>
      </c>
      <c r="F408" t="s">
        <v>470</v>
      </c>
      <c r="G408" t="s">
        <v>82</v>
      </c>
      <c r="H408">
        <v>4.2922419134950901E-2</v>
      </c>
      <c r="I408">
        <v>1011</v>
      </c>
      <c r="J408">
        <v>4.4688028320844397E-2</v>
      </c>
      <c r="K408">
        <v>514</v>
      </c>
      <c r="L408">
        <v>3.5821740692738552E-2</v>
      </c>
      <c r="M408">
        <v>502</v>
      </c>
      <c r="N408">
        <v>3.2755556099244555E-2</v>
      </c>
      <c r="O408">
        <v>503</v>
      </c>
      <c r="P408">
        <v>6.6903141532922539E-2</v>
      </c>
      <c r="Q408">
        <v>499</v>
      </c>
      <c r="R408" t="s">
        <v>358</v>
      </c>
      <c r="T408" t="b">
        <f t="shared" si="1"/>
        <v>1</v>
      </c>
    </row>
    <row r="409" spans="1:20" x14ac:dyDescent="0.25">
      <c r="A409" t="s">
        <v>83</v>
      </c>
      <c r="B409" t="s">
        <v>18</v>
      </c>
      <c r="C409" t="s">
        <v>19</v>
      </c>
      <c r="E409" t="s">
        <v>930</v>
      </c>
      <c r="F409" t="s">
        <v>931</v>
      </c>
      <c r="G409" t="s">
        <v>83</v>
      </c>
      <c r="H409">
        <v>5.0807810635206604E-2</v>
      </c>
      <c r="I409">
        <v>1020</v>
      </c>
      <c r="J409">
        <v>4.0720430549063984E-2</v>
      </c>
      <c r="K409">
        <v>502</v>
      </c>
      <c r="L409">
        <v>4.8984119977863783E-2</v>
      </c>
      <c r="M409">
        <v>517</v>
      </c>
      <c r="N409">
        <v>2.4069845716609549E-2</v>
      </c>
      <c r="O409">
        <v>506</v>
      </c>
      <c r="P409">
        <v>7.2040858062143276E-2</v>
      </c>
      <c r="Q409">
        <v>499</v>
      </c>
      <c r="R409" t="s">
        <v>367</v>
      </c>
      <c r="T409" t="b">
        <f t="shared" si="1"/>
        <v>1</v>
      </c>
    </row>
    <row r="410" spans="1:20" x14ac:dyDescent="0.25">
      <c r="A410" t="s">
        <v>84</v>
      </c>
      <c r="B410" t="s">
        <v>16</v>
      </c>
      <c r="C410" t="s">
        <v>8</v>
      </c>
      <c r="E410" t="s">
        <v>751</v>
      </c>
      <c r="F410" t="s">
        <v>752</v>
      </c>
      <c r="G410" t="s">
        <v>84</v>
      </c>
      <c r="H410">
        <v>5.5183383599981518E-2</v>
      </c>
      <c r="I410">
        <v>1001</v>
      </c>
      <c r="J410">
        <v>7.1230818847884139E-2</v>
      </c>
      <c r="K410">
        <v>507</v>
      </c>
      <c r="L410">
        <v>5.7283188246624581E-2</v>
      </c>
      <c r="M410">
        <v>503</v>
      </c>
      <c r="N410">
        <v>5.4920970522042499E-2</v>
      </c>
      <c r="O410">
        <v>502</v>
      </c>
      <c r="P410">
        <v>0.10237511902891006</v>
      </c>
      <c r="Q410">
        <v>500</v>
      </c>
      <c r="R410" t="s">
        <v>358</v>
      </c>
      <c r="T410" t="b">
        <f t="shared" si="1"/>
        <v>1</v>
      </c>
    </row>
    <row r="411" spans="1:20" x14ac:dyDescent="0.25">
      <c r="A411" t="s">
        <v>85</v>
      </c>
      <c r="B411" t="s">
        <v>86</v>
      </c>
      <c r="C411" t="s">
        <v>11</v>
      </c>
      <c r="E411" t="s">
        <v>690</v>
      </c>
      <c r="F411" t="s">
        <v>691</v>
      </c>
      <c r="G411" t="s">
        <v>85</v>
      </c>
      <c r="H411">
        <v>4.3109391630069195E-2</v>
      </c>
      <c r="I411">
        <v>1027</v>
      </c>
      <c r="J411">
        <v>4.8552785100308166E-2</v>
      </c>
      <c r="K411">
        <v>502</v>
      </c>
      <c r="L411">
        <v>3.8480258966334467E-2</v>
      </c>
      <c r="M411">
        <v>501</v>
      </c>
      <c r="N411">
        <v>5.3750710655806742E-2</v>
      </c>
      <c r="O411">
        <v>499</v>
      </c>
      <c r="P411">
        <v>6.0398825469499109E-2</v>
      </c>
      <c r="Q411">
        <v>497</v>
      </c>
      <c r="R411" t="s">
        <v>358</v>
      </c>
      <c r="T411" t="b">
        <f t="shared" si="1"/>
        <v>1</v>
      </c>
    </row>
    <row r="412" spans="1:20" x14ac:dyDescent="0.25">
      <c r="A412" t="s">
        <v>87</v>
      </c>
      <c r="B412" t="s">
        <v>1</v>
      </c>
      <c r="C412" t="s">
        <v>19</v>
      </c>
      <c r="E412" t="s">
        <v>356</v>
      </c>
      <c r="F412" t="s">
        <v>357</v>
      </c>
      <c r="G412" t="s">
        <v>87</v>
      </c>
      <c r="H412">
        <v>4.1187748889848115E-2</v>
      </c>
      <c r="I412">
        <v>1001</v>
      </c>
      <c r="J412">
        <v>5.1482263756008395E-2</v>
      </c>
      <c r="K412">
        <v>500</v>
      </c>
      <c r="L412">
        <v>4.2803385342401079E-2</v>
      </c>
      <c r="M412">
        <v>506</v>
      </c>
      <c r="N412">
        <v>1.848967374167498E-2</v>
      </c>
      <c r="O412">
        <v>504</v>
      </c>
      <c r="P412">
        <v>7.5784555331919204E-2</v>
      </c>
      <c r="Q412">
        <v>499</v>
      </c>
      <c r="R412" t="s">
        <v>358</v>
      </c>
      <c r="T412" t="b">
        <f t="shared" si="1"/>
        <v>1</v>
      </c>
    </row>
    <row r="413" spans="1:20" x14ac:dyDescent="0.25">
      <c r="A413" t="s">
        <v>88</v>
      </c>
      <c r="B413" t="s">
        <v>7</v>
      </c>
      <c r="C413" t="s">
        <v>5</v>
      </c>
      <c r="E413" t="s">
        <v>872</v>
      </c>
      <c r="F413" t="s">
        <v>873</v>
      </c>
      <c r="G413" t="s">
        <v>88</v>
      </c>
      <c r="H413">
        <v>6.8365616129693413E-2</v>
      </c>
      <c r="I413">
        <v>1003</v>
      </c>
      <c r="J413">
        <v>9.1336606745392138E-2</v>
      </c>
      <c r="K413">
        <v>497</v>
      </c>
      <c r="L413">
        <v>5.459367241038935E-2</v>
      </c>
      <c r="M413">
        <v>500</v>
      </c>
      <c r="N413">
        <v>8.4958694382549674E-2</v>
      </c>
      <c r="O413">
        <v>513</v>
      </c>
      <c r="P413">
        <v>8.7236671577121977E-2</v>
      </c>
      <c r="Q413">
        <v>500</v>
      </c>
      <c r="R413" t="s">
        <v>358</v>
      </c>
      <c r="T413" t="b">
        <f t="shared" si="1"/>
        <v>1</v>
      </c>
    </row>
    <row r="414" spans="1:20" x14ac:dyDescent="0.25">
      <c r="A414" t="s">
        <v>89</v>
      </c>
      <c r="B414" t="s">
        <v>7</v>
      </c>
      <c r="C414" t="s">
        <v>11</v>
      </c>
      <c r="E414" t="s">
        <v>555</v>
      </c>
      <c r="F414" t="s">
        <v>556</v>
      </c>
      <c r="G414" t="s">
        <v>89</v>
      </c>
      <c r="H414">
        <v>3.9854848258609618E-2</v>
      </c>
      <c r="I414">
        <v>1033</v>
      </c>
      <c r="J414">
        <v>7.0264498892036856E-2</v>
      </c>
      <c r="K414">
        <v>501</v>
      </c>
      <c r="L414">
        <v>6.1043338760672465E-2</v>
      </c>
      <c r="M414">
        <v>505</v>
      </c>
      <c r="N414">
        <v>3.0981357104703039E-2</v>
      </c>
      <c r="O414">
        <v>501</v>
      </c>
      <c r="P414">
        <v>6.9604378333729164E-2</v>
      </c>
      <c r="Q414">
        <v>502</v>
      </c>
      <c r="R414" t="s">
        <v>358</v>
      </c>
      <c r="T414" t="b">
        <f t="shared" si="1"/>
        <v>1</v>
      </c>
    </row>
    <row r="415" spans="1:20" x14ac:dyDescent="0.25">
      <c r="A415" t="s">
        <v>90</v>
      </c>
      <c r="B415" t="s">
        <v>7</v>
      </c>
      <c r="C415" t="s">
        <v>5</v>
      </c>
      <c r="E415" t="s">
        <v>501</v>
      </c>
      <c r="F415" t="s">
        <v>502</v>
      </c>
      <c r="G415" t="s">
        <v>90</v>
      </c>
      <c r="H415">
        <v>5.8410092168201748E-2</v>
      </c>
      <c r="I415">
        <v>1038</v>
      </c>
      <c r="J415">
        <v>6.0872954025791043E-2</v>
      </c>
      <c r="K415">
        <v>501</v>
      </c>
      <c r="L415">
        <v>7.7318843843187032E-2</v>
      </c>
      <c r="M415">
        <v>503</v>
      </c>
      <c r="N415">
        <v>7.9418029756769815E-2</v>
      </c>
      <c r="O415">
        <v>509</v>
      </c>
      <c r="P415">
        <v>0.11973145005966361</v>
      </c>
      <c r="Q415">
        <v>498</v>
      </c>
      <c r="R415" t="s">
        <v>367</v>
      </c>
      <c r="T415" t="b">
        <f t="shared" si="1"/>
        <v>1</v>
      </c>
    </row>
    <row r="416" spans="1:20" x14ac:dyDescent="0.25">
      <c r="A416" t="s">
        <v>91</v>
      </c>
      <c r="B416" t="s">
        <v>22</v>
      </c>
      <c r="C416" t="s">
        <v>11</v>
      </c>
      <c r="E416" t="s">
        <v>515</v>
      </c>
      <c r="F416" t="s">
        <v>516</v>
      </c>
      <c r="G416" t="s">
        <v>91</v>
      </c>
      <c r="H416">
        <v>4.8556110063274781E-2</v>
      </c>
      <c r="I416">
        <v>1015</v>
      </c>
      <c r="J416">
        <v>4.0861579600823698E-2</v>
      </c>
      <c r="K416">
        <v>501</v>
      </c>
      <c r="L416">
        <v>5.3179689898984209E-2</v>
      </c>
      <c r="M416">
        <v>503</v>
      </c>
      <c r="N416">
        <v>4.5157826688749708E-2</v>
      </c>
      <c r="O416">
        <v>499</v>
      </c>
      <c r="P416">
        <v>5.321449494081424E-2</v>
      </c>
      <c r="Q416">
        <v>502</v>
      </c>
      <c r="R416" t="s">
        <v>358</v>
      </c>
      <c r="T416" t="b">
        <f t="shared" si="1"/>
        <v>1</v>
      </c>
    </row>
    <row r="417" spans="1:20" x14ac:dyDescent="0.25">
      <c r="A417" t="s">
        <v>92</v>
      </c>
      <c r="B417" t="s">
        <v>1</v>
      </c>
      <c r="C417" t="s">
        <v>14</v>
      </c>
      <c r="E417" t="s">
        <v>485</v>
      </c>
      <c r="F417" t="s">
        <v>486</v>
      </c>
      <c r="G417" t="s">
        <v>92</v>
      </c>
      <c r="H417">
        <v>5.0611246936670032E-2</v>
      </c>
      <c r="I417">
        <v>1004</v>
      </c>
      <c r="J417">
        <v>2.8646801469132774E-2</v>
      </c>
      <c r="K417">
        <v>502</v>
      </c>
      <c r="L417">
        <v>4.4333146318084264E-2</v>
      </c>
      <c r="M417">
        <v>505</v>
      </c>
      <c r="N417">
        <v>4.908503951167572E-2</v>
      </c>
      <c r="O417">
        <v>646</v>
      </c>
      <c r="P417">
        <v>0.10395601280401109</v>
      </c>
      <c r="Q417">
        <v>500</v>
      </c>
      <c r="R417" t="s">
        <v>367</v>
      </c>
      <c r="T417" t="b">
        <f t="shared" si="1"/>
        <v>1</v>
      </c>
    </row>
    <row r="418" spans="1:20" x14ac:dyDescent="0.25">
      <c r="A418" t="s">
        <v>93</v>
      </c>
      <c r="B418" t="s">
        <v>32</v>
      </c>
      <c r="C418" t="s">
        <v>19</v>
      </c>
      <c r="E418" t="s">
        <v>874</v>
      </c>
      <c r="F418" t="s">
        <v>875</v>
      </c>
      <c r="G418" t="s">
        <v>93</v>
      </c>
      <c r="H418">
        <v>5.6231522011902992E-2</v>
      </c>
      <c r="I418">
        <v>1024</v>
      </c>
      <c r="J418">
        <v>5.2146442857960544E-2</v>
      </c>
      <c r="K418">
        <v>502</v>
      </c>
      <c r="L418">
        <v>5.4250602551331989E-2</v>
      </c>
      <c r="M418">
        <v>505</v>
      </c>
      <c r="N418">
        <v>2.3661860532967149E-2</v>
      </c>
      <c r="O418">
        <v>504</v>
      </c>
      <c r="P418">
        <v>6.3640065532164267E-2</v>
      </c>
      <c r="Q418">
        <v>500</v>
      </c>
      <c r="R418" t="s">
        <v>358</v>
      </c>
      <c r="T418" t="b">
        <f t="shared" si="1"/>
        <v>1</v>
      </c>
    </row>
    <row r="419" spans="1:20" x14ac:dyDescent="0.25">
      <c r="A419" t="s">
        <v>94</v>
      </c>
      <c r="B419" t="s">
        <v>86</v>
      </c>
      <c r="C419" t="s">
        <v>14</v>
      </c>
      <c r="E419" t="s">
        <v>619</v>
      </c>
      <c r="F419" t="s">
        <v>620</v>
      </c>
      <c r="G419" t="s">
        <v>94</v>
      </c>
      <c r="H419">
        <v>5.5638463582562123E-2</v>
      </c>
      <c r="I419">
        <v>7069</v>
      </c>
      <c r="J419">
        <v>5.3185145678562362E-2</v>
      </c>
      <c r="K419">
        <v>4048</v>
      </c>
      <c r="L419">
        <v>4.5426071832336969E-2</v>
      </c>
      <c r="M419">
        <v>3521</v>
      </c>
      <c r="N419">
        <v>4.9163184680975046E-2</v>
      </c>
      <c r="O419">
        <v>3529</v>
      </c>
      <c r="P419">
        <v>6.9227753550420199E-2</v>
      </c>
      <c r="Q419">
        <v>502</v>
      </c>
      <c r="R419" t="s">
        <v>355</v>
      </c>
      <c r="T419" t="b">
        <f t="shared" si="1"/>
        <v>1</v>
      </c>
    </row>
    <row r="420" spans="1:20" x14ac:dyDescent="0.25">
      <c r="A420" t="s">
        <v>95</v>
      </c>
      <c r="B420" t="s">
        <v>18</v>
      </c>
      <c r="C420" t="s">
        <v>19</v>
      </c>
      <c r="E420" t="s">
        <v>353</v>
      </c>
      <c r="F420" t="s">
        <v>354</v>
      </c>
      <c r="G420" t="s">
        <v>95</v>
      </c>
      <c r="H420">
        <v>4.1388146578152811E-2</v>
      </c>
      <c r="I420">
        <v>1047</v>
      </c>
      <c r="J420">
        <v>3.3898776353116021E-2</v>
      </c>
      <c r="K420">
        <v>1021</v>
      </c>
      <c r="L420">
        <v>3.850183989354046E-2</v>
      </c>
      <c r="M420">
        <v>517</v>
      </c>
      <c r="N420">
        <v>1.1718312890622194E-2</v>
      </c>
      <c r="O420">
        <v>515</v>
      </c>
      <c r="P420">
        <v>4.4244504180216533E-2</v>
      </c>
      <c r="Q420">
        <v>502</v>
      </c>
      <c r="R420" t="s">
        <v>358</v>
      </c>
      <c r="T420" t="b">
        <f t="shared" si="1"/>
        <v>1</v>
      </c>
    </row>
    <row r="421" spans="1:20" x14ac:dyDescent="0.25">
      <c r="A421" t="s">
        <v>96</v>
      </c>
      <c r="B421" t="s">
        <v>16</v>
      </c>
      <c r="C421" t="s">
        <v>5</v>
      </c>
      <c r="E421" t="s">
        <v>753</v>
      </c>
      <c r="F421" t="s">
        <v>754</v>
      </c>
      <c r="G421" t="s">
        <v>96</v>
      </c>
      <c r="H421">
        <v>5.6753652244232101E-2</v>
      </c>
      <c r="I421">
        <v>1001</v>
      </c>
      <c r="J421">
        <v>6.3393154819485376E-2</v>
      </c>
      <c r="K421">
        <v>505</v>
      </c>
      <c r="L421">
        <v>3.8378625950668925E-2</v>
      </c>
      <c r="M421">
        <v>503</v>
      </c>
      <c r="N421">
        <v>5.6759287025977621E-2</v>
      </c>
      <c r="O421">
        <v>504</v>
      </c>
      <c r="P421">
        <v>7.6631741955207583E-2</v>
      </c>
      <c r="Q421">
        <v>496</v>
      </c>
      <c r="R421" t="s">
        <v>358</v>
      </c>
      <c r="T421" t="b">
        <f t="shared" si="1"/>
        <v>1</v>
      </c>
    </row>
    <row r="422" spans="1:20" x14ac:dyDescent="0.25">
      <c r="A422" t="s">
        <v>97</v>
      </c>
      <c r="B422" t="s">
        <v>28</v>
      </c>
      <c r="C422" t="s">
        <v>14</v>
      </c>
      <c r="E422" t="s">
        <v>656</v>
      </c>
      <c r="F422" t="s">
        <v>657</v>
      </c>
      <c r="G422" t="s">
        <v>97</v>
      </c>
      <c r="H422">
        <v>5.8173844422646989E-2</v>
      </c>
      <c r="I422">
        <v>1041</v>
      </c>
      <c r="J422">
        <v>6.5269738010455297E-2</v>
      </c>
      <c r="K422">
        <v>510</v>
      </c>
      <c r="L422">
        <v>6.927582624433383E-2</v>
      </c>
      <c r="M422">
        <v>503</v>
      </c>
      <c r="N422">
        <v>4.7993097264566291E-2</v>
      </c>
      <c r="O422">
        <v>520</v>
      </c>
      <c r="P422">
        <v>6.974181868980027E-2</v>
      </c>
      <c r="Q422">
        <v>498</v>
      </c>
      <c r="R422" t="s">
        <v>358</v>
      </c>
      <c r="T422" t="b">
        <f t="shared" si="1"/>
        <v>1</v>
      </c>
    </row>
    <row r="423" spans="1:20" x14ac:dyDescent="0.25">
      <c r="A423" t="s">
        <v>98</v>
      </c>
      <c r="B423" t="s">
        <v>28</v>
      </c>
      <c r="C423" t="s">
        <v>14</v>
      </c>
      <c r="E423" t="s">
        <v>962</v>
      </c>
      <c r="F423" t="s">
        <v>963</v>
      </c>
      <c r="G423" t="s">
        <v>98</v>
      </c>
      <c r="H423">
        <v>4.8654146043106611E-2</v>
      </c>
      <c r="I423">
        <v>1015</v>
      </c>
      <c r="J423">
        <v>3.4896096620903705E-2</v>
      </c>
      <c r="K423">
        <v>511</v>
      </c>
      <c r="L423">
        <v>3.5808062813332618E-2</v>
      </c>
      <c r="M423">
        <v>503</v>
      </c>
      <c r="N423">
        <v>3.9064980110096743E-2</v>
      </c>
      <c r="O423">
        <v>501</v>
      </c>
      <c r="P423">
        <v>6.2118546590196361E-2</v>
      </c>
      <c r="Q423">
        <v>504</v>
      </c>
      <c r="R423" t="s">
        <v>367</v>
      </c>
      <c r="T423" t="b">
        <f t="shared" si="1"/>
        <v>1</v>
      </c>
    </row>
    <row r="424" spans="1:20" x14ac:dyDescent="0.25">
      <c r="A424" t="s">
        <v>99</v>
      </c>
      <c r="B424" t="s">
        <v>1</v>
      </c>
      <c r="C424" t="s">
        <v>14</v>
      </c>
      <c r="E424" t="s">
        <v>980</v>
      </c>
      <c r="F424" t="s">
        <v>981</v>
      </c>
      <c r="G424" t="s">
        <v>99</v>
      </c>
      <c r="H424">
        <v>6.8603904503285656E-2</v>
      </c>
      <c r="I424">
        <v>1015</v>
      </c>
      <c r="J424">
        <v>4.333316703319709E-2</v>
      </c>
      <c r="K424">
        <v>502</v>
      </c>
      <c r="L424">
        <v>5.7321614316602994E-2</v>
      </c>
      <c r="M424">
        <v>503</v>
      </c>
      <c r="N424">
        <v>4.4587771294295836E-2</v>
      </c>
      <c r="O424">
        <v>502</v>
      </c>
      <c r="P424">
        <v>9.202956830345746E-2</v>
      </c>
      <c r="Q424">
        <v>502</v>
      </c>
      <c r="R424" t="s">
        <v>367</v>
      </c>
      <c r="T424" t="b">
        <f t="shared" si="1"/>
        <v>1</v>
      </c>
    </row>
    <row r="425" spans="1:20" x14ac:dyDescent="0.25">
      <c r="A425" t="s">
        <v>100</v>
      </c>
      <c r="B425" t="s">
        <v>16</v>
      </c>
      <c r="C425" t="s">
        <v>8</v>
      </c>
      <c r="E425" t="s">
        <v>848</v>
      </c>
      <c r="F425" t="s">
        <v>849</v>
      </c>
      <c r="G425" t="s">
        <v>100</v>
      </c>
      <c r="H425">
        <v>7.0743046144636904E-2</v>
      </c>
      <c r="I425">
        <v>1049</v>
      </c>
      <c r="J425">
        <v>5.2702059738092014E-2</v>
      </c>
      <c r="K425">
        <v>502</v>
      </c>
      <c r="L425">
        <v>5.3274424860423331E-2</v>
      </c>
      <c r="M425">
        <v>516</v>
      </c>
      <c r="N425">
        <v>6.9864998175477935E-2</v>
      </c>
      <c r="O425">
        <v>506</v>
      </c>
      <c r="P425">
        <v>0.15272558818816478</v>
      </c>
      <c r="Q425">
        <v>505</v>
      </c>
      <c r="R425" t="s">
        <v>367</v>
      </c>
      <c r="T425" t="b">
        <f t="shared" si="1"/>
        <v>1</v>
      </c>
    </row>
    <row r="426" spans="1:20" x14ac:dyDescent="0.25">
      <c r="A426" t="s">
        <v>101</v>
      </c>
      <c r="B426" t="s">
        <v>7</v>
      </c>
      <c r="C426" t="s">
        <v>5</v>
      </c>
      <c r="E426" t="s">
        <v>692</v>
      </c>
      <c r="F426" t="s">
        <v>693</v>
      </c>
      <c r="G426" t="s">
        <v>101</v>
      </c>
      <c r="H426">
        <v>5.7448056792158787E-2</v>
      </c>
      <c r="I426">
        <v>1021</v>
      </c>
      <c r="J426">
        <v>5.5147446401891523E-2</v>
      </c>
      <c r="K426">
        <v>525</v>
      </c>
      <c r="L426">
        <v>5.2421699751164196E-2</v>
      </c>
      <c r="M426">
        <v>504</v>
      </c>
      <c r="N426">
        <v>6.8123559963359503E-2</v>
      </c>
      <c r="O426">
        <v>501</v>
      </c>
      <c r="P426">
        <v>9.227867535436364E-2</v>
      </c>
      <c r="Q426">
        <v>500</v>
      </c>
      <c r="R426" t="s">
        <v>367</v>
      </c>
      <c r="T426" t="b">
        <f t="shared" si="1"/>
        <v>1</v>
      </c>
    </row>
    <row r="427" spans="1:20" x14ac:dyDescent="0.25">
      <c r="A427" t="s">
        <v>102</v>
      </c>
      <c r="B427" t="s">
        <v>7</v>
      </c>
      <c r="C427" t="s">
        <v>14</v>
      </c>
      <c r="E427" t="s">
        <v>541</v>
      </c>
      <c r="F427" t="s">
        <v>542</v>
      </c>
      <c r="G427" t="s">
        <v>102</v>
      </c>
      <c r="H427">
        <v>5.3975049920498952E-2</v>
      </c>
      <c r="I427">
        <v>1009</v>
      </c>
      <c r="J427">
        <v>8.5118634461097978E-2</v>
      </c>
      <c r="K427">
        <v>503</v>
      </c>
      <c r="L427">
        <v>4.9114922129421645E-2</v>
      </c>
      <c r="M427">
        <v>504</v>
      </c>
      <c r="N427">
        <v>4.7642676569006441E-2</v>
      </c>
      <c r="O427">
        <v>502</v>
      </c>
      <c r="P427">
        <v>9.1583592560795943E-2</v>
      </c>
      <c r="Q427">
        <v>501</v>
      </c>
      <c r="R427" t="s">
        <v>358</v>
      </c>
      <c r="T427" t="b">
        <f t="shared" si="1"/>
        <v>1</v>
      </c>
    </row>
    <row r="428" spans="1:20" x14ac:dyDescent="0.25">
      <c r="A428" t="s">
        <v>103</v>
      </c>
      <c r="B428" t="s">
        <v>22</v>
      </c>
      <c r="C428" t="s">
        <v>14</v>
      </c>
      <c r="E428" t="s">
        <v>557</v>
      </c>
      <c r="F428" t="s">
        <v>558</v>
      </c>
      <c r="G428" t="s">
        <v>103</v>
      </c>
      <c r="H428">
        <v>4.6544895265737275E-2</v>
      </c>
      <c r="I428">
        <v>1008</v>
      </c>
      <c r="J428">
        <v>5.3753464263906862E-2</v>
      </c>
      <c r="K428">
        <v>503</v>
      </c>
      <c r="L428">
        <v>3.9608536397739792E-2</v>
      </c>
      <c r="M428">
        <v>502</v>
      </c>
      <c r="N428">
        <v>4.3426138765271086E-2</v>
      </c>
      <c r="O428">
        <v>511</v>
      </c>
      <c r="P428">
        <v>7.777835769900808E-2</v>
      </c>
      <c r="Q428">
        <v>497</v>
      </c>
      <c r="R428" t="s">
        <v>358</v>
      </c>
      <c r="T428" t="b">
        <f t="shared" si="1"/>
        <v>1</v>
      </c>
    </row>
    <row r="429" spans="1:20" x14ac:dyDescent="0.25">
      <c r="A429" t="s">
        <v>104</v>
      </c>
      <c r="B429" t="s">
        <v>32</v>
      </c>
      <c r="C429" t="s">
        <v>8</v>
      </c>
      <c r="E429" t="s">
        <v>459</v>
      </c>
      <c r="F429" t="s">
        <v>460</v>
      </c>
      <c r="G429" t="s">
        <v>104</v>
      </c>
      <c r="H429">
        <v>5.1548953787039407E-2</v>
      </c>
      <c r="I429">
        <v>1043</v>
      </c>
      <c r="J429">
        <v>5.7049793233098306E-2</v>
      </c>
      <c r="K429">
        <v>502</v>
      </c>
      <c r="L429">
        <v>6.134792207493029E-2</v>
      </c>
      <c r="M429">
        <v>505</v>
      </c>
      <c r="N429">
        <v>3.8554782842703188E-2</v>
      </c>
      <c r="O429">
        <v>508</v>
      </c>
      <c r="P429">
        <v>0.10067522689141326</v>
      </c>
      <c r="Q429">
        <v>499</v>
      </c>
      <c r="R429" t="s">
        <v>367</v>
      </c>
      <c r="T429" t="b">
        <f t="shared" si="1"/>
        <v>1</v>
      </c>
    </row>
    <row r="430" spans="1:20" x14ac:dyDescent="0.25">
      <c r="A430" t="s">
        <v>105</v>
      </c>
      <c r="B430" t="s">
        <v>1</v>
      </c>
      <c r="C430" t="s">
        <v>11</v>
      </c>
      <c r="E430" t="s">
        <v>591</v>
      </c>
      <c r="F430" t="s">
        <v>592</v>
      </c>
      <c r="G430" t="s">
        <v>105</v>
      </c>
      <c r="H430">
        <v>4.5207956143401382E-2</v>
      </c>
      <c r="I430">
        <v>1005</v>
      </c>
      <c r="J430">
        <v>4.2714384234654922E-2</v>
      </c>
      <c r="K430">
        <v>500</v>
      </c>
      <c r="L430">
        <v>3.3702034667685024E-2</v>
      </c>
      <c r="M430">
        <v>501</v>
      </c>
      <c r="N430">
        <v>4.0221788324346336E-2</v>
      </c>
      <c r="O430">
        <v>507</v>
      </c>
      <c r="P430">
        <v>7.851270576802423E-2</v>
      </c>
      <c r="Q430">
        <v>500</v>
      </c>
      <c r="R430" t="s">
        <v>367</v>
      </c>
      <c r="T430" t="b">
        <f t="shared" si="1"/>
        <v>1</v>
      </c>
    </row>
    <row r="431" spans="1:20" x14ac:dyDescent="0.25">
      <c r="A431" t="s">
        <v>106</v>
      </c>
      <c r="B431" t="s">
        <v>1</v>
      </c>
      <c r="C431" t="s">
        <v>8</v>
      </c>
      <c r="E431" t="s">
        <v>836</v>
      </c>
      <c r="F431" t="s">
        <v>837</v>
      </c>
      <c r="G431" t="s">
        <v>106</v>
      </c>
      <c r="H431">
        <v>6.7542701492669277E-2</v>
      </c>
      <c r="I431">
        <v>1011</v>
      </c>
      <c r="J431">
        <v>4.8727244007429664E-2</v>
      </c>
      <c r="K431">
        <v>509</v>
      </c>
      <c r="L431">
        <v>6.6004297186131974E-2</v>
      </c>
      <c r="M431">
        <v>502</v>
      </c>
      <c r="N431">
        <v>3.4283154049290158E-2</v>
      </c>
      <c r="O431">
        <v>510</v>
      </c>
      <c r="P431">
        <v>7.9867772494422201E-2</v>
      </c>
      <c r="Q431">
        <v>497</v>
      </c>
      <c r="R431" t="s">
        <v>367</v>
      </c>
      <c r="T431" t="b">
        <f t="shared" si="1"/>
        <v>1</v>
      </c>
    </row>
    <row r="432" spans="1:20" x14ac:dyDescent="0.25">
      <c r="A432" t="s">
        <v>107</v>
      </c>
      <c r="B432" t="s">
        <v>4</v>
      </c>
      <c r="C432" t="s">
        <v>5</v>
      </c>
      <c r="E432" t="s">
        <v>850</v>
      </c>
      <c r="F432" t="s">
        <v>851</v>
      </c>
      <c r="G432" t="s">
        <v>107</v>
      </c>
      <c r="H432">
        <v>5.0237028330402514E-2</v>
      </c>
      <c r="I432">
        <v>1011</v>
      </c>
      <c r="J432">
        <v>5.4444199361874571E-2</v>
      </c>
      <c r="K432">
        <v>506</v>
      </c>
      <c r="L432">
        <v>7.7265471716240569E-2</v>
      </c>
      <c r="M432">
        <v>513</v>
      </c>
      <c r="N432">
        <v>4.9403236458322078E-2</v>
      </c>
      <c r="O432">
        <v>499</v>
      </c>
      <c r="P432">
        <v>9.4634618963635744E-2</v>
      </c>
      <c r="Q432">
        <v>500</v>
      </c>
      <c r="R432" t="s">
        <v>367</v>
      </c>
      <c r="T432" t="b">
        <f t="shared" si="1"/>
        <v>1</v>
      </c>
    </row>
    <row r="433" spans="1:20" x14ac:dyDescent="0.25">
      <c r="A433" t="s">
        <v>108</v>
      </c>
      <c r="B433" t="s">
        <v>1</v>
      </c>
      <c r="C433" t="s">
        <v>19</v>
      </c>
      <c r="E433" t="s">
        <v>400</v>
      </c>
      <c r="F433" t="s">
        <v>401</v>
      </c>
      <c r="G433" t="s">
        <v>108</v>
      </c>
      <c r="H433">
        <v>5.5353672435561573E-2</v>
      </c>
      <c r="I433">
        <v>1055</v>
      </c>
      <c r="J433">
        <v>4.3882519191057803E-2</v>
      </c>
      <c r="K433">
        <v>505</v>
      </c>
      <c r="L433">
        <v>5.5627658178812149E-2</v>
      </c>
      <c r="M433">
        <v>504</v>
      </c>
      <c r="N433">
        <v>4.8379379550832456E-2</v>
      </c>
      <c r="O433">
        <v>510</v>
      </c>
      <c r="P433">
        <v>0.10766865073063674</v>
      </c>
      <c r="Q433">
        <v>496</v>
      </c>
      <c r="R433" t="s">
        <v>367</v>
      </c>
      <c r="T433" t="b">
        <f t="shared" si="1"/>
        <v>1</v>
      </c>
    </row>
    <row r="434" spans="1:20" x14ac:dyDescent="0.25">
      <c r="A434" t="s">
        <v>109</v>
      </c>
      <c r="B434" t="s">
        <v>18</v>
      </c>
      <c r="C434" t="s">
        <v>19</v>
      </c>
      <c r="E434" t="s">
        <v>902</v>
      </c>
      <c r="F434" t="s">
        <v>903</v>
      </c>
      <c r="G434" t="s">
        <v>109</v>
      </c>
      <c r="H434">
        <v>3.5592189626872835E-2</v>
      </c>
      <c r="I434">
        <v>1008</v>
      </c>
      <c r="J434">
        <v>7.0437432701971003E-2</v>
      </c>
      <c r="K434">
        <v>502</v>
      </c>
      <c r="L434">
        <v>3.3748717188031782E-2</v>
      </c>
      <c r="M434">
        <v>506</v>
      </c>
      <c r="N434">
        <v>4.9369561519720433E-2</v>
      </c>
      <c r="O434">
        <v>504</v>
      </c>
      <c r="P434">
        <v>3.7804842237905596E-2</v>
      </c>
      <c r="Q434">
        <v>500</v>
      </c>
      <c r="R434" t="s">
        <v>757</v>
      </c>
      <c r="T434" t="b">
        <f t="shared" si="1"/>
        <v>1</v>
      </c>
    </row>
    <row r="435" spans="1:20" x14ac:dyDescent="0.25">
      <c r="A435" t="s">
        <v>110</v>
      </c>
      <c r="B435" t="s">
        <v>16</v>
      </c>
      <c r="C435" t="s">
        <v>8</v>
      </c>
      <c r="E435" t="s">
        <v>755</v>
      </c>
      <c r="F435" t="s">
        <v>756</v>
      </c>
      <c r="G435" t="s">
        <v>110</v>
      </c>
      <c r="H435">
        <v>4.961599840753543E-2</v>
      </c>
      <c r="I435">
        <v>1022</v>
      </c>
      <c r="J435">
        <v>4.9590137438687835E-2</v>
      </c>
      <c r="K435">
        <v>502</v>
      </c>
      <c r="L435">
        <v>4.4811389772406035E-2</v>
      </c>
      <c r="M435">
        <v>510</v>
      </c>
      <c r="N435">
        <v>4.418279971304398E-2</v>
      </c>
      <c r="O435">
        <v>504</v>
      </c>
      <c r="P435">
        <v>8.3067990243764905E-2</v>
      </c>
      <c r="Q435">
        <v>500</v>
      </c>
      <c r="R435" t="s">
        <v>367</v>
      </c>
      <c r="T435" t="b">
        <f t="shared" si="1"/>
        <v>1</v>
      </c>
    </row>
    <row r="436" spans="1:20" x14ac:dyDescent="0.25">
      <c r="A436" t="s">
        <v>111</v>
      </c>
      <c r="B436" t="s">
        <v>1</v>
      </c>
      <c r="C436" t="s">
        <v>19</v>
      </c>
      <c r="E436" t="s">
        <v>676</v>
      </c>
      <c r="F436" t="s">
        <v>677</v>
      </c>
      <c r="G436" t="s">
        <v>111</v>
      </c>
      <c r="H436">
        <v>5.3431310914319768E-2</v>
      </c>
      <c r="I436">
        <v>1020</v>
      </c>
      <c r="J436">
        <v>4.1395178087145254E-2</v>
      </c>
      <c r="K436">
        <v>507</v>
      </c>
      <c r="L436">
        <v>5.5785564299227472E-2</v>
      </c>
      <c r="M436">
        <v>509</v>
      </c>
      <c r="N436">
        <v>6.7733052441222394E-2</v>
      </c>
      <c r="O436">
        <v>502</v>
      </c>
      <c r="P436">
        <v>8.1933210197192796E-2</v>
      </c>
      <c r="Q436">
        <v>499</v>
      </c>
      <c r="R436" t="s">
        <v>367</v>
      </c>
      <c r="T436" t="b">
        <f t="shared" si="1"/>
        <v>1</v>
      </c>
    </row>
    <row r="437" spans="1:20" x14ac:dyDescent="0.25">
      <c r="A437" t="s">
        <v>112</v>
      </c>
      <c r="B437" t="s">
        <v>7</v>
      </c>
      <c r="C437" t="s">
        <v>2</v>
      </c>
      <c r="E437" t="s">
        <v>904</v>
      </c>
      <c r="F437" t="s">
        <v>905</v>
      </c>
      <c r="G437" t="s">
        <v>112</v>
      </c>
      <c r="H437">
        <v>3.8694992473672855E-2</v>
      </c>
      <c r="I437">
        <v>1003</v>
      </c>
      <c r="J437">
        <v>7.2561211036585055E-2</v>
      </c>
      <c r="K437">
        <v>503</v>
      </c>
      <c r="L437">
        <v>6.3564089468459345E-2</v>
      </c>
      <c r="M437">
        <v>502</v>
      </c>
      <c r="N437">
        <v>6.4637841054811268E-2</v>
      </c>
      <c r="O437">
        <v>504</v>
      </c>
      <c r="P437">
        <v>5.3275210038571733E-2</v>
      </c>
      <c r="Q437">
        <v>500</v>
      </c>
      <c r="R437" t="s">
        <v>358</v>
      </c>
      <c r="T437" t="b">
        <f t="shared" si="1"/>
        <v>1</v>
      </c>
    </row>
    <row r="438" spans="1:20" x14ac:dyDescent="0.25">
      <c r="A438" t="s">
        <v>113</v>
      </c>
      <c r="B438" t="s">
        <v>28</v>
      </c>
      <c r="C438" t="s">
        <v>11</v>
      </c>
      <c r="E438" t="s">
        <v>517</v>
      </c>
      <c r="F438" t="s">
        <v>518</v>
      </c>
      <c r="G438" t="s">
        <v>113</v>
      </c>
      <c r="H438">
        <v>5.4331746754807779E-2</v>
      </c>
      <c r="I438">
        <v>1010</v>
      </c>
      <c r="J438">
        <v>5.0476617504544026E-2</v>
      </c>
      <c r="K438">
        <v>510</v>
      </c>
      <c r="L438">
        <v>4.9173165635393694E-2</v>
      </c>
      <c r="M438">
        <v>501</v>
      </c>
      <c r="N438">
        <v>4.4886286863070189E-2</v>
      </c>
      <c r="O438">
        <v>503</v>
      </c>
      <c r="P438">
        <v>7.661623573269373E-2</v>
      </c>
      <c r="Q438">
        <v>507</v>
      </c>
      <c r="R438" t="s">
        <v>358</v>
      </c>
      <c r="T438" t="b">
        <f t="shared" si="1"/>
        <v>1</v>
      </c>
    </row>
    <row r="439" spans="1:20" x14ac:dyDescent="0.25">
      <c r="A439" t="s">
        <v>114</v>
      </c>
      <c r="B439" t="s">
        <v>1</v>
      </c>
      <c r="C439" t="s">
        <v>2</v>
      </c>
      <c r="E439" t="s">
        <v>964</v>
      </c>
      <c r="F439" t="s">
        <v>965</v>
      </c>
      <c r="G439" t="s">
        <v>114</v>
      </c>
      <c r="H439">
        <v>5.549592197058692E-2</v>
      </c>
      <c r="I439">
        <v>1010</v>
      </c>
      <c r="J439">
        <v>6.1566221255793162E-2</v>
      </c>
      <c r="K439">
        <v>507</v>
      </c>
      <c r="L439">
        <v>5.0953913066782562E-2</v>
      </c>
      <c r="M439">
        <v>503</v>
      </c>
      <c r="N439">
        <v>4.1798831437091157E-2</v>
      </c>
      <c r="O439">
        <v>503</v>
      </c>
      <c r="P439">
        <v>7.1904030918485309E-2</v>
      </c>
      <c r="Q439">
        <v>501</v>
      </c>
      <c r="R439" t="s">
        <v>358</v>
      </c>
      <c r="T439" t="b">
        <f t="shared" si="1"/>
        <v>1</v>
      </c>
    </row>
    <row r="440" spans="1:20" x14ac:dyDescent="0.25">
      <c r="A440" t="s">
        <v>115</v>
      </c>
      <c r="B440" t="s">
        <v>16</v>
      </c>
      <c r="C440" t="s">
        <v>5</v>
      </c>
      <c r="E440" t="s">
        <v>852</v>
      </c>
      <c r="F440" t="s">
        <v>853</v>
      </c>
      <c r="G440" t="s">
        <v>115</v>
      </c>
      <c r="H440">
        <v>6.2799798351094158E-2</v>
      </c>
      <c r="I440">
        <v>1011</v>
      </c>
      <c r="J440">
        <v>5.8969689326498494E-2</v>
      </c>
      <c r="K440">
        <v>501</v>
      </c>
      <c r="L440">
        <v>5.7514233641743136E-2</v>
      </c>
      <c r="M440">
        <v>501</v>
      </c>
      <c r="N440">
        <v>5.3327646329273434E-2</v>
      </c>
      <c r="O440">
        <v>502</v>
      </c>
      <c r="P440">
        <v>5.1024582398906018E-2</v>
      </c>
      <c r="Q440">
        <v>499</v>
      </c>
      <c r="R440" t="s">
        <v>358</v>
      </c>
      <c r="T440" t="b">
        <f t="shared" si="1"/>
        <v>1</v>
      </c>
    </row>
    <row r="441" spans="1:20" x14ac:dyDescent="0.25">
      <c r="A441" t="s">
        <v>116</v>
      </c>
      <c r="B441" t="s">
        <v>16</v>
      </c>
      <c r="C441" t="s">
        <v>5</v>
      </c>
      <c r="E441" t="s">
        <v>658</v>
      </c>
      <c r="F441" t="s">
        <v>659</v>
      </c>
      <c r="G441" t="s">
        <v>116</v>
      </c>
      <c r="H441">
        <v>5.068619036723291E-2</v>
      </c>
      <c r="I441">
        <v>1006</v>
      </c>
      <c r="J441">
        <v>4.8495234410366003E-2</v>
      </c>
      <c r="K441">
        <v>509</v>
      </c>
      <c r="L441">
        <v>4.4772976972085973E-2</v>
      </c>
      <c r="M441">
        <v>505</v>
      </c>
      <c r="N441">
        <v>4.7174795507527297E-2</v>
      </c>
      <c r="O441">
        <v>506</v>
      </c>
      <c r="P441">
        <v>9.7883175428164895E-2</v>
      </c>
      <c r="Q441">
        <v>498</v>
      </c>
      <c r="R441" t="s">
        <v>367</v>
      </c>
      <c r="T441" t="b">
        <f t="shared" si="1"/>
        <v>1</v>
      </c>
    </row>
    <row r="442" spans="1:20" x14ac:dyDescent="0.25">
      <c r="A442" t="s">
        <v>117</v>
      </c>
      <c r="B442" t="s">
        <v>28</v>
      </c>
      <c r="C442" t="s">
        <v>5</v>
      </c>
      <c r="E442" t="s">
        <v>724</v>
      </c>
      <c r="F442" t="s">
        <v>725</v>
      </c>
      <c r="G442" t="s">
        <v>117</v>
      </c>
      <c r="H442">
        <v>6.3508926184906847E-2</v>
      </c>
      <c r="I442">
        <v>1052</v>
      </c>
      <c r="J442">
        <v>2.2859433581887162E-2</v>
      </c>
      <c r="K442">
        <v>505</v>
      </c>
      <c r="L442">
        <v>3.4945237226675169E-2</v>
      </c>
      <c r="M442">
        <v>505</v>
      </c>
      <c r="N442">
        <v>5.679162943437057E-2</v>
      </c>
      <c r="O442">
        <v>502</v>
      </c>
      <c r="P442">
        <v>0.11953554332124812</v>
      </c>
      <c r="Q442">
        <v>499</v>
      </c>
      <c r="R442" t="s">
        <v>367</v>
      </c>
      <c r="T442" t="b">
        <f t="shared" si="1"/>
        <v>1</v>
      </c>
    </row>
    <row r="443" spans="1:20" x14ac:dyDescent="0.25">
      <c r="A443" t="s">
        <v>118</v>
      </c>
      <c r="B443" t="s">
        <v>4</v>
      </c>
      <c r="C443" t="s">
        <v>8</v>
      </c>
      <c r="E443" t="s">
        <v>994</v>
      </c>
      <c r="F443" t="s">
        <v>995</v>
      </c>
      <c r="G443" t="s">
        <v>118</v>
      </c>
      <c r="H443">
        <v>4.746343678711136E-2</v>
      </c>
      <c r="I443">
        <v>1030</v>
      </c>
      <c r="J443">
        <v>4.2527082135372492E-2</v>
      </c>
      <c r="K443">
        <v>506</v>
      </c>
      <c r="L443">
        <v>5.490288557316967E-2</v>
      </c>
      <c r="M443">
        <v>502</v>
      </c>
      <c r="N443">
        <v>2.5103589522329686E-2</v>
      </c>
      <c r="O443">
        <v>504</v>
      </c>
      <c r="P443">
        <v>8.5153514620339377E-2</v>
      </c>
      <c r="Q443">
        <v>499</v>
      </c>
      <c r="R443" t="s">
        <v>367</v>
      </c>
      <c r="T443" t="b">
        <f t="shared" si="1"/>
        <v>1</v>
      </c>
    </row>
    <row r="444" spans="1:20" x14ac:dyDescent="0.25">
      <c r="A444" t="s">
        <v>119</v>
      </c>
      <c r="B444" t="s">
        <v>86</v>
      </c>
      <c r="C444" t="s">
        <v>19</v>
      </c>
      <c r="E444" t="s">
        <v>428</v>
      </c>
      <c r="F444" t="s">
        <v>429</v>
      </c>
      <c r="G444" t="s">
        <v>119</v>
      </c>
      <c r="H444">
        <v>2.4829080450001439E-2</v>
      </c>
      <c r="I444">
        <v>1035</v>
      </c>
      <c r="J444">
        <v>3.5014052069286615E-2</v>
      </c>
      <c r="K444">
        <v>506</v>
      </c>
      <c r="L444">
        <v>3.2965380992605008E-2</v>
      </c>
      <c r="M444">
        <v>1001</v>
      </c>
      <c r="N444">
        <v>2.8695856738494271E-2</v>
      </c>
      <c r="O444">
        <v>1009</v>
      </c>
      <c r="P444">
        <v>7.3585746826407381E-2</v>
      </c>
      <c r="Q444">
        <v>996</v>
      </c>
      <c r="R444" t="s">
        <v>367</v>
      </c>
      <c r="T444" t="b">
        <f t="shared" si="1"/>
        <v>1</v>
      </c>
    </row>
    <row r="445" spans="1:20" x14ac:dyDescent="0.25">
      <c r="A445" t="s">
        <v>120</v>
      </c>
      <c r="B445" t="s">
        <v>7</v>
      </c>
      <c r="C445" t="s">
        <v>2</v>
      </c>
      <c r="E445" t="s">
        <v>370</v>
      </c>
      <c r="F445" t="s">
        <v>371</v>
      </c>
      <c r="G445" t="s">
        <v>120</v>
      </c>
      <c r="H445">
        <v>5.0311123938837861E-2</v>
      </c>
      <c r="I445">
        <v>1006</v>
      </c>
      <c r="J445">
        <v>4.3051596808280176E-2</v>
      </c>
      <c r="K445">
        <v>507</v>
      </c>
      <c r="L445">
        <v>5.8213074271532383E-2</v>
      </c>
      <c r="M445">
        <v>504</v>
      </c>
      <c r="N445">
        <v>5.466899077318281E-2</v>
      </c>
      <c r="O445">
        <v>518</v>
      </c>
      <c r="P445">
        <v>6.5151413232657163E-2</v>
      </c>
      <c r="Q445">
        <v>500</v>
      </c>
      <c r="R445" t="s">
        <v>358</v>
      </c>
      <c r="T445" t="b">
        <f t="shared" si="1"/>
        <v>1</v>
      </c>
    </row>
    <row r="446" spans="1:20" x14ac:dyDescent="0.25">
      <c r="A446" t="s">
        <v>121</v>
      </c>
      <c r="B446" t="s">
        <v>28</v>
      </c>
      <c r="C446" t="s">
        <v>11</v>
      </c>
      <c r="E446" t="s">
        <v>573</v>
      </c>
      <c r="F446" t="s">
        <v>574</v>
      </c>
      <c r="G446" t="s">
        <v>121</v>
      </c>
      <c r="H446">
        <v>3.6171392715634569E-2</v>
      </c>
      <c r="I446">
        <v>1002</v>
      </c>
      <c r="J446">
        <v>5.2803927725977536E-2</v>
      </c>
      <c r="K446">
        <v>515</v>
      </c>
      <c r="L446">
        <v>6.0581607855160161E-2</v>
      </c>
      <c r="M446">
        <v>499</v>
      </c>
      <c r="N446">
        <v>4.1708670165078038E-2</v>
      </c>
      <c r="O446">
        <v>509</v>
      </c>
      <c r="P446">
        <v>5.7503432401458554E-2</v>
      </c>
      <c r="Q446">
        <v>504</v>
      </c>
      <c r="R446" t="s">
        <v>358</v>
      </c>
      <c r="T446" t="b">
        <f t="shared" si="1"/>
        <v>1</v>
      </c>
    </row>
    <row r="447" spans="1:20" x14ac:dyDescent="0.25">
      <c r="A447" t="s">
        <v>122</v>
      </c>
      <c r="B447" t="s">
        <v>1</v>
      </c>
      <c r="C447" t="s">
        <v>2</v>
      </c>
      <c r="E447" t="s">
        <v>996</v>
      </c>
      <c r="F447" t="s">
        <v>997</v>
      </c>
      <c r="G447" t="s">
        <v>122</v>
      </c>
      <c r="H447">
        <v>4.6321537050782811E-2</v>
      </c>
      <c r="I447">
        <v>1000</v>
      </c>
      <c r="J447">
        <v>7.2976576775065319E-2</v>
      </c>
      <c r="K447">
        <v>501</v>
      </c>
      <c r="L447">
        <v>5.164747075256565E-2</v>
      </c>
      <c r="M447">
        <v>506</v>
      </c>
      <c r="N447">
        <v>3.1660291694805047E-2</v>
      </c>
      <c r="O447">
        <v>499</v>
      </c>
      <c r="P447">
        <v>9.0257862820121493E-2</v>
      </c>
      <c r="Q447">
        <v>499</v>
      </c>
      <c r="R447" t="s">
        <v>358</v>
      </c>
      <c r="T447" t="b">
        <f t="shared" si="1"/>
        <v>1</v>
      </c>
    </row>
    <row r="448" spans="1:20" x14ac:dyDescent="0.25">
      <c r="A448" t="s">
        <v>123</v>
      </c>
      <c r="B448" t="s">
        <v>1</v>
      </c>
      <c r="C448" t="s">
        <v>19</v>
      </c>
      <c r="E448" t="s">
        <v>854</v>
      </c>
      <c r="F448" t="s">
        <v>855</v>
      </c>
      <c r="G448" t="s">
        <v>123</v>
      </c>
      <c r="H448">
        <v>5.0468236327259046E-2</v>
      </c>
      <c r="I448">
        <v>1021</v>
      </c>
      <c r="J448">
        <v>6.6230503379186526E-2</v>
      </c>
      <c r="K448">
        <v>504</v>
      </c>
      <c r="L448">
        <v>5.6633677159265858E-2</v>
      </c>
      <c r="M448">
        <v>501</v>
      </c>
      <c r="N448">
        <v>5.8746639709615751E-2</v>
      </c>
      <c r="O448">
        <v>501</v>
      </c>
      <c r="P448">
        <v>7.0110149138985237E-2</v>
      </c>
      <c r="Q448">
        <v>500</v>
      </c>
      <c r="R448" t="s">
        <v>358</v>
      </c>
      <c r="T448" t="b">
        <f t="shared" si="1"/>
        <v>1</v>
      </c>
    </row>
    <row r="449" spans="1:20" x14ac:dyDescent="0.25">
      <c r="A449" t="s">
        <v>124</v>
      </c>
      <c r="B449" t="s">
        <v>16</v>
      </c>
      <c r="C449" t="s">
        <v>8</v>
      </c>
      <c r="E449" t="s">
        <v>876</v>
      </c>
      <c r="F449" t="s">
        <v>877</v>
      </c>
      <c r="G449" t="s">
        <v>124</v>
      </c>
      <c r="H449">
        <v>4.638328178113988E-2</v>
      </c>
      <c r="I449">
        <v>1011</v>
      </c>
      <c r="J449">
        <v>7.2013844406145305E-2</v>
      </c>
      <c r="K449">
        <v>498</v>
      </c>
      <c r="L449">
        <v>2.4396360712122964E-2</v>
      </c>
      <c r="M449">
        <v>500</v>
      </c>
      <c r="N449">
        <v>3.8804629423785618E-2</v>
      </c>
      <c r="O449">
        <v>502</v>
      </c>
      <c r="P449">
        <v>5.7697356177641781E-2</v>
      </c>
      <c r="Q449">
        <v>501</v>
      </c>
      <c r="R449" t="s">
        <v>358</v>
      </c>
      <c r="T449" t="b">
        <f t="shared" si="1"/>
        <v>1</v>
      </c>
    </row>
    <row r="450" spans="1:20" x14ac:dyDescent="0.25">
      <c r="A450" t="s">
        <v>125</v>
      </c>
      <c r="B450" t="s">
        <v>18</v>
      </c>
      <c r="C450" t="s">
        <v>19</v>
      </c>
      <c r="E450" t="s">
        <v>712</v>
      </c>
      <c r="F450" t="s">
        <v>713</v>
      </c>
      <c r="G450" t="s">
        <v>125</v>
      </c>
      <c r="H450">
        <v>4.3340032732431831E-2</v>
      </c>
      <c r="I450">
        <v>1001</v>
      </c>
      <c r="J450">
        <v>3.4917363569590867E-2</v>
      </c>
      <c r="K450">
        <v>1004</v>
      </c>
      <c r="L450">
        <v>2.9738957371757344E-2</v>
      </c>
      <c r="M450">
        <v>518</v>
      </c>
      <c r="N450">
        <v>2.3728597238499828E-2</v>
      </c>
      <c r="O450">
        <v>499</v>
      </c>
      <c r="P450">
        <v>5.1726776731556567E-2</v>
      </c>
      <c r="Q450">
        <v>502</v>
      </c>
      <c r="R450" t="s">
        <v>358</v>
      </c>
      <c r="T450" t="b">
        <f t="shared" si="1"/>
        <v>1</v>
      </c>
    </row>
    <row r="451" spans="1:20" x14ac:dyDescent="0.25">
      <c r="A451" t="s">
        <v>126</v>
      </c>
      <c r="B451" t="s">
        <v>1</v>
      </c>
      <c r="C451" t="s">
        <v>8</v>
      </c>
      <c r="E451" t="s">
        <v>758</v>
      </c>
      <c r="F451" t="s">
        <v>759</v>
      </c>
      <c r="G451" t="s">
        <v>126</v>
      </c>
      <c r="H451">
        <v>5.7661932155846876E-2</v>
      </c>
      <c r="I451">
        <v>1025</v>
      </c>
      <c r="J451">
        <v>4.911830650869712E-2</v>
      </c>
      <c r="K451">
        <v>511</v>
      </c>
      <c r="L451">
        <v>4.4574340176507257E-2</v>
      </c>
      <c r="M451">
        <v>502</v>
      </c>
      <c r="N451">
        <v>4.4319072160433855E-2</v>
      </c>
      <c r="O451">
        <v>501</v>
      </c>
      <c r="P451">
        <v>8.7410690470462335E-2</v>
      </c>
      <c r="Q451">
        <v>499</v>
      </c>
      <c r="R451" t="s">
        <v>367</v>
      </c>
      <c r="T451" t="b">
        <f t="shared" si="1"/>
        <v>1</v>
      </c>
    </row>
    <row r="452" spans="1:20" x14ac:dyDescent="0.25">
      <c r="A452" t="s">
        <v>127</v>
      </c>
      <c r="B452" t="s">
        <v>18</v>
      </c>
      <c r="C452" t="s">
        <v>19</v>
      </c>
      <c r="E452" t="s">
        <v>906</v>
      </c>
      <c r="F452" t="s">
        <v>907</v>
      </c>
      <c r="G452" t="s">
        <v>127</v>
      </c>
      <c r="H452">
        <v>2.3243342325525294E-2</v>
      </c>
      <c r="I452">
        <v>1001</v>
      </c>
      <c r="J452">
        <v>2.4622924852089521E-2</v>
      </c>
      <c r="K452">
        <v>506</v>
      </c>
      <c r="L452">
        <v>3.2555069899379459E-2</v>
      </c>
      <c r="M452">
        <v>503</v>
      </c>
      <c r="N452">
        <v>3.6386009668125989E-2</v>
      </c>
      <c r="O452">
        <v>508</v>
      </c>
      <c r="P452">
        <v>3.1052483566481444E-2</v>
      </c>
      <c r="Q452">
        <v>501</v>
      </c>
      <c r="R452" t="s">
        <v>358</v>
      </c>
      <c r="T452" t="b">
        <f t="shared" si="1"/>
        <v>1</v>
      </c>
    </row>
    <row r="453" spans="1:20" x14ac:dyDescent="0.25">
      <c r="A453" t="s">
        <v>128</v>
      </c>
      <c r="B453" t="s">
        <v>4</v>
      </c>
      <c r="C453" t="s">
        <v>11</v>
      </c>
      <c r="E453" t="s">
        <v>760</v>
      </c>
      <c r="F453" t="s">
        <v>761</v>
      </c>
      <c r="G453" t="s">
        <v>128</v>
      </c>
      <c r="H453">
        <v>5.6739150708655026E-2</v>
      </c>
      <c r="I453">
        <v>1006</v>
      </c>
      <c r="J453">
        <v>4.1597052295355978E-2</v>
      </c>
      <c r="K453">
        <v>505</v>
      </c>
      <c r="L453">
        <v>3.5228676151266486E-2</v>
      </c>
      <c r="M453">
        <v>502</v>
      </c>
      <c r="N453">
        <v>4.6227968846255844E-2</v>
      </c>
      <c r="O453">
        <v>501</v>
      </c>
      <c r="P453">
        <v>5.0699275368703604E-2</v>
      </c>
      <c r="Q453">
        <v>498</v>
      </c>
      <c r="R453" t="s">
        <v>358</v>
      </c>
      <c r="T453" t="b">
        <f t="shared" si="1"/>
        <v>1</v>
      </c>
    </row>
    <row r="454" spans="1:20" x14ac:dyDescent="0.25">
      <c r="A454" t="s">
        <v>129</v>
      </c>
      <c r="B454" t="s">
        <v>22</v>
      </c>
      <c r="C454" t="s">
        <v>5</v>
      </c>
      <c r="E454" t="s">
        <v>388</v>
      </c>
      <c r="F454" t="s">
        <v>389</v>
      </c>
      <c r="G454" t="s">
        <v>129</v>
      </c>
      <c r="H454">
        <v>6.0090573643985137E-2</v>
      </c>
      <c r="I454">
        <v>1001</v>
      </c>
      <c r="J454">
        <v>3.7768668310126347E-2</v>
      </c>
      <c r="K454">
        <v>502</v>
      </c>
      <c r="L454">
        <v>5.4200196736657533E-2</v>
      </c>
      <c r="M454">
        <v>503</v>
      </c>
      <c r="N454">
        <v>4.5683217273976992E-2</v>
      </c>
      <c r="O454">
        <v>503</v>
      </c>
      <c r="P454">
        <v>9.1836546701163632E-2</v>
      </c>
      <c r="Q454">
        <v>500</v>
      </c>
      <c r="R454" t="s">
        <v>367</v>
      </c>
      <c r="T454" t="b">
        <f t="shared" si="1"/>
        <v>1</v>
      </c>
    </row>
    <row r="455" spans="1:20" x14ac:dyDescent="0.25">
      <c r="A455" t="s">
        <v>130</v>
      </c>
      <c r="B455" t="s">
        <v>18</v>
      </c>
      <c r="C455" t="s">
        <v>19</v>
      </c>
      <c r="E455" t="s">
        <v>471</v>
      </c>
      <c r="F455" t="s">
        <v>472</v>
      </c>
      <c r="G455" t="s">
        <v>130</v>
      </c>
      <c r="H455">
        <v>3.0531126970899568E-2</v>
      </c>
      <c r="I455">
        <v>1008</v>
      </c>
      <c r="J455">
        <v>2.3828318794257806E-2</v>
      </c>
      <c r="K455">
        <v>510</v>
      </c>
      <c r="L455">
        <v>2.4802932140679225E-2</v>
      </c>
      <c r="M455">
        <v>501</v>
      </c>
      <c r="N455">
        <v>8.7777099317550636E-3</v>
      </c>
      <c r="O455">
        <v>505</v>
      </c>
      <c r="P455">
        <v>5.4487826614295222E-2</v>
      </c>
      <c r="Q455">
        <v>500</v>
      </c>
      <c r="R455" t="s">
        <v>367</v>
      </c>
      <c r="T455" t="b">
        <f t="shared" si="1"/>
        <v>1</v>
      </c>
    </row>
    <row r="456" spans="1:20" x14ac:dyDescent="0.25">
      <c r="A456" t="s">
        <v>131</v>
      </c>
      <c r="B456" t="s">
        <v>7</v>
      </c>
      <c r="C456" t="s">
        <v>5</v>
      </c>
      <c r="E456" t="s">
        <v>762</v>
      </c>
      <c r="F456" t="s">
        <v>763</v>
      </c>
      <c r="G456" t="s">
        <v>131</v>
      </c>
      <c r="H456">
        <v>6.7452883880194062E-2</v>
      </c>
      <c r="I456">
        <v>1027</v>
      </c>
      <c r="J456">
        <v>7.3176298936185033E-2</v>
      </c>
      <c r="K456">
        <v>509</v>
      </c>
      <c r="L456">
        <v>4.9130651858349729E-2</v>
      </c>
      <c r="M456">
        <v>501</v>
      </c>
      <c r="N456">
        <v>6.7914632911890205E-2</v>
      </c>
      <c r="O456">
        <v>504</v>
      </c>
      <c r="P456">
        <v>0.11932629396769753</v>
      </c>
      <c r="Q456">
        <v>500</v>
      </c>
      <c r="R456" t="s">
        <v>367</v>
      </c>
      <c r="T456" t="b">
        <f t="shared" si="1"/>
        <v>1</v>
      </c>
    </row>
    <row r="457" spans="1:20" x14ac:dyDescent="0.25">
      <c r="A457" t="s">
        <v>132</v>
      </c>
      <c r="B457" t="s">
        <v>18</v>
      </c>
      <c r="C457" t="s">
        <v>19</v>
      </c>
      <c r="E457" t="s">
        <v>529</v>
      </c>
      <c r="F457" t="s">
        <v>530</v>
      </c>
      <c r="G457" t="s">
        <v>132</v>
      </c>
      <c r="H457">
        <v>2.725465086126987E-2</v>
      </c>
      <c r="I457">
        <v>1009</v>
      </c>
      <c r="J457">
        <v>3.0373339215612954E-2</v>
      </c>
      <c r="K457">
        <v>999</v>
      </c>
      <c r="L457">
        <v>2.5261109609431277E-2</v>
      </c>
      <c r="M457">
        <v>503</v>
      </c>
      <c r="N457">
        <v>2.2492998168388661E-2</v>
      </c>
      <c r="O457">
        <v>1008</v>
      </c>
      <c r="P457">
        <v>4.3886739305003433E-2</v>
      </c>
      <c r="Q457">
        <v>497</v>
      </c>
      <c r="R457" t="s">
        <v>358</v>
      </c>
      <c r="T457" t="b">
        <f t="shared" si="1"/>
        <v>1</v>
      </c>
    </row>
    <row r="458" spans="1:20" x14ac:dyDescent="0.25">
      <c r="A458" t="s">
        <v>133</v>
      </c>
      <c r="B458" t="s">
        <v>16</v>
      </c>
      <c r="C458" t="s">
        <v>11</v>
      </c>
      <c r="E458" t="s">
        <v>764</v>
      </c>
      <c r="F458" t="s">
        <v>765</v>
      </c>
      <c r="G458" t="s">
        <v>133</v>
      </c>
      <c r="H458">
        <v>5.0609754696283329E-2</v>
      </c>
      <c r="I458">
        <v>1032</v>
      </c>
      <c r="J458">
        <v>4.0041200524250031E-2</v>
      </c>
      <c r="K458">
        <v>508</v>
      </c>
      <c r="L458">
        <v>2.5529211037474842E-2</v>
      </c>
      <c r="M458">
        <v>504</v>
      </c>
      <c r="N458">
        <v>3.453676037526901E-2</v>
      </c>
      <c r="O458">
        <v>503</v>
      </c>
      <c r="P458">
        <v>4.8196693228076341E-2</v>
      </c>
      <c r="Q458">
        <v>499</v>
      </c>
      <c r="R458" t="s">
        <v>358</v>
      </c>
      <c r="T458" t="b">
        <f t="shared" si="1"/>
        <v>1</v>
      </c>
    </row>
    <row r="459" spans="1:20" x14ac:dyDescent="0.25">
      <c r="A459" t="s">
        <v>134</v>
      </c>
      <c r="B459" t="s">
        <v>22</v>
      </c>
      <c r="C459" t="s">
        <v>8</v>
      </c>
      <c r="E459" t="s">
        <v>678</v>
      </c>
      <c r="F459" t="s">
        <v>679</v>
      </c>
      <c r="G459" t="s">
        <v>134</v>
      </c>
      <c r="H459">
        <v>6.4993221230393236E-2</v>
      </c>
      <c r="I459">
        <v>1013</v>
      </c>
      <c r="J459">
        <v>5.8725548555362786E-2</v>
      </c>
      <c r="K459">
        <v>513</v>
      </c>
      <c r="L459">
        <v>5.4298160036784192E-2</v>
      </c>
      <c r="M459">
        <v>502</v>
      </c>
      <c r="N459">
        <v>6.1834816180693176E-2</v>
      </c>
      <c r="O459">
        <v>513</v>
      </c>
      <c r="P459">
        <v>0.1167770145588314</v>
      </c>
      <c r="Q459">
        <v>497</v>
      </c>
      <c r="R459" t="s">
        <v>367</v>
      </c>
      <c r="T459" t="b">
        <f t="shared" si="1"/>
        <v>1</v>
      </c>
    </row>
    <row r="460" spans="1:20" x14ac:dyDescent="0.25">
      <c r="A460" t="s">
        <v>135</v>
      </c>
      <c r="B460" t="s">
        <v>18</v>
      </c>
      <c r="C460" t="s">
        <v>19</v>
      </c>
      <c r="E460" t="s">
        <v>473</v>
      </c>
      <c r="F460" t="s">
        <v>474</v>
      </c>
      <c r="G460" t="s">
        <v>135</v>
      </c>
      <c r="H460">
        <v>4.0993928070815061E-2</v>
      </c>
      <c r="I460">
        <v>1004</v>
      </c>
      <c r="J460">
        <v>4.2347145762319759E-2</v>
      </c>
      <c r="K460">
        <v>512</v>
      </c>
      <c r="L460">
        <v>3.3626681735457187E-2</v>
      </c>
      <c r="M460">
        <v>1007</v>
      </c>
      <c r="N460">
        <v>2.3998087190563101E-2</v>
      </c>
      <c r="O460">
        <v>507</v>
      </c>
      <c r="P460">
        <v>7.5129603677347306E-2</v>
      </c>
      <c r="Q460">
        <v>500</v>
      </c>
      <c r="R460" t="s">
        <v>367</v>
      </c>
      <c r="T460" t="b">
        <f t="shared" si="1"/>
        <v>1</v>
      </c>
    </row>
    <row r="461" spans="1:20" x14ac:dyDescent="0.25">
      <c r="A461" t="s">
        <v>136</v>
      </c>
      <c r="B461" t="s">
        <v>1</v>
      </c>
      <c r="C461" t="s">
        <v>8</v>
      </c>
      <c r="E461" t="s">
        <v>766</v>
      </c>
      <c r="F461" t="s">
        <v>767</v>
      </c>
      <c r="G461" t="s">
        <v>136</v>
      </c>
      <c r="H461">
        <v>6.0069548338510421E-2</v>
      </c>
      <c r="I461">
        <v>1016</v>
      </c>
      <c r="J461">
        <v>5.7743842589505365E-2</v>
      </c>
      <c r="K461">
        <v>503</v>
      </c>
      <c r="L461">
        <v>3.8590193154622428E-2</v>
      </c>
      <c r="M461">
        <v>501</v>
      </c>
      <c r="N461">
        <v>7.3099407573855107E-2</v>
      </c>
      <c r="O461">
        <v>503</v>
      </c>
      <c r="P461">
        <v>9.61333675772547E-2</v>
      </c>
      <c r="Q461">
        <v>499</v>
      </c>
      <c r="R461" t="s">
        <v>367</v>
      </c>
      <c r="T461" t="b">
        <f t="shared" si="1"/>
        <v>1</v>
      </c>
    </row>
    <row r="462" spans="1:20" x14ac:dyDescent="0.25">
      <c r="A462" t="s">
        <v>137</v>
      </c>
      <c r="B462" t="s">
        <v>86</v>
      </c>
      <c r="C462" t="s">
        <v>11</v>
      </c>
      <c r="E462" t="s">
        <v>856</v>
      </c>
      <c r="F462" t="s">
        <v>857</v>
      </c>
      <c r="G462" t="s">
        <v>137</v>
      </c>
      <c r="H462">
        <v>4.3423237760974634E-2</v>
      </c>
      <c r="I462">
        <v>1000</v>
      </c>
      <c r="J462">
        <v>4.225514400709262E-2</v>
      </c>
      <c r="K462">
        <v>502</v>
      </c>
      <c r="L462">
        <v>3.9935872329150156E-2</v>
      </c>
      <c r="M462">
        <v>501</v>
      </c>
      <c r="N462">
        <v>5.3877895795178821E-2</v>
      </c>
      <c r="O462">
        <v>511</v>
      </c>
      <c r="P462">
        <v>6.1641947857326025E-2</v>
      </c>
      <c r="Q462">
        <v>500</v>
      </c>
      <c r="R462" t="s">
        <v>358</v>
      </c>
      <c r="T462" t="b">
        <f t="shared" si="1"/>
        <v>1</v>
      </c>
    </row>
    <row r="463" spans="1:20" x14ac:dyDescent="0.25">
      <c r="A463" t="s">
        <v>138</v>
      </c>
      <c r="B463" t="s">
        <v>1</v>
      </c>
      <c r="C463" t="s">
        <v>11</v>
      </c>
      <c r="E463" t="s">
        <v>359</v>
      </c>
      <c r="F463" t="s">
        <v>360</v>
      </c>
      <c r="G463" t="s">
        <v>138</v>
      </c>
      <c r="H463">
        <v>4.0157260123868131E-2</v>
      </c>
      <c r="I463">
        <v>1033</v>
      </c>
      <c r="J463">
        <v>3.0722862334892201E-2</v>
      </c>
      <c r="K463">
        <v>515</v>
      </c>
      <c r="L463">
        <v>5.4195473032276412E-2</v>
      </c>
      <c r="M463">
        <v>513</v>
      </c>
      <c r="N463">
        <v>4.425114956547449E-2</v>
      </c>
      <c r="O463">
        <v>501</v>
      </c>
      <c r="P463">
        <v>6.4081075930732118E-2</v>
      </c>
      <c r="Q463">
        <v>498</v>
      </c>
      <c r="R463" t="s">
        <v>367</v>
      </c>
      <c r="T463" t="b">
        <f t="shared" si="1"/>
        <v>1</v>
      </c>
    </row>
    <row r="464" spans="1:20" x14ac:dyDescent="0.25">
      <c r="A464" t="s">
        <v>139</v>
      </c>
      <c r="B464" t="s">
        <v>1</v>
      </c>
      <c r="C464" t="s">
        <v>2</v>
      </c>
      <c r="E464" t="s">
        <v>838</v>
      </c>
      <c r="F464" t="s">
        <v>839</v>
      </c>
      <c r="G464" t="s">
        <v>139</v>
      </c>
      <c r="H464">
        <v>4.3829562643992209E-2</v>
      </c>
      <c r="I464">
        <v>1008</v>
      </c>
      <c r="J464">
        <v>6.4079259122204427E-2</v>
      </c>
      <c r="K464">
        <v>501</v>
      </c>
      <c r="L464">
        <v>4.0006730613848046E-2</v>
      </c>
      <c r="M464">
        <v>505</v>
      </c>
      <c r="N464">
        <v>3.6739099840594418E-2</v>
      </c>
      <c r="O464">
        <v>502</v>
      </c>
      <c r="P464">
        <v>6.4473837150013716E-2</v>
      </c>
      <c r="Q464">
        <v>500</v>
      </c>
      <c r="R464" t="s">
        <v>358</v>
      </c>
      <c r="T464" t="b">
        <f t="shared" si="1"/>
        <v>1</v>
      </c>
    </row>
    <row r="465" spans="1:20" x14ac:dyDescent="0.25">
      <c r="A465" t="s">
        <v>140</v>
      </c>
      <c r="B465" t="s">
        <v>18</v>
      </c>
      <c r="C465" t="s">
        <v>19</v>
      </c>
      <c r="E465" t="s">
        <v>858</v>
      </c>
      <c r="F465" t="s">
        <v>859</v>
      </c>
      <c r="G465" t="s">
        <v>140</v>
      </c>
      <c r="H465">
        <v>4.6142907298391843E-2</v>
      </c>
      <c r="I465">
        <v>1033</v>
      </c>
      <c r="J465">
        <v>5.9321737584337772E-2</v>
      </c>
      <c r="K465">
        <v>515</v>
      </c>
      <c r="L465">
        <v>5.065292313685469E-2</v>
      </c>
      <c r="M465">
        <v>1004</v>
      </c>
      <c r="N465">
        <v>3.4255668975154911E-2</v>
      </c>
      <c r="O465">
        <v>500</v>
      </c>
      <c r="P465">
        <v>4.3147864479660687E-2</v>
      </c>
      <c r="Q465">
        <v>501</v>
      </c>
      <c r="R465" t="s">
        <v>358</v>
      </c>
      <c r="T465" t="b">
        <f t="shared" si="1"/>
        <v>1</v>
      </c>
    </row>
    <row r="466" spans="1:20" x14ac:dyDescent="0.25">
      <c r="A466" t="s">
        <v>141</v>
      </c>
      <c r="B466" t="s">
        <v>32</v>
      </c>
      <c r="C466" t="s">
        <v>14</v>
      </c>
      <c r="E466" t="s">
        <v>768</v>
      </c>
      <c r="F466" t="s">
        <v>769</v>
      </c>
      <c r="G466" t="s">
        <v>1030</v>
      </c>
      <c r="H466">
        <v>5.0200000000000002E-2</v>
      </c>
      <c r="I466">
        <v>1026</v>
      </c>
      <c r="J466">
        <v>4.5999999999999999E-2</v>
      </c>
      <c r="K466">
        <v>502</v>
      </c>
      <c r="L466">
        <v>5.28E-2</v>
      </c>
      <c r="M466">
        <v>502</v>
      </c>
      <c r="N466">
        <v>4.6800000000000001E-2</v>
      </c>
      <c r="O466">
        <v>501</v>
      </c>
      <c r="P466">
        <v>7.770475510544847E-2</v>
      </c>
      <c r="Q466">
        <v>498</v>
      </c>
      <c r="R466" t="s">
        <v>355</v>
      </c>
      <c r="T466" t="b">
        <f t="shared" si="1"/>
        <v>0</v>
      </c>
    </row>
    <row r="467" spans="1:20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4.0204992698065919E-2</v>
      </c>
      <c r="I467">
        <v>1009</v>
      </c>
      <c r="J467">
        <v>3.7070309152863426E-2</v>
      </c>
      <c r="K467">
        <v>515</v>
      </c>
      <c r="L467">
        <v>4.6965966100905358E-2</v>
      </c>
      <c r="M467">
        <v>508</v>
      </c>
      <c r="N467">
        <v>4.9441927343683405E-2</v>
      </c>
      <c r="O467">
        <v>508</v>
      </c>
      <c r="P467">
        <v>4.2287406594716657E-2</v>
      </c>
      <c r="Q467">
        <v>499</v>
      </c>
      <c r="R467" t="s">
        <v>358</v>
      </c>
      <c r="T467" t="b">
        <f t="shared" si="1"/>
        <v>1</v>
      </c>
    </row>
    <row r="468" spans="1:20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3.9429754987547173E-2</v>
      </c>
      <c r="I468">
        <v>1005</v>
      </c>
      <c r="J468">
        <v>3.7643144146823737E-2</v>
      </c>
      <c r="K468">
        <v>499</v>
      </c>
      <c r="L468">
        <v>4.5501239871431579E-2</v>
      </c>
      <c r="M468">
        <v>502</v>
      </c>
      <c r="N468">
        <v>4.4708018996748609E-2</v>
      </c>
      <c r="O468">
        <v>504</v>
      </c>
      <c r="P468">
        <v>8.3723221802740486E-2</v>
      </c>
      <c r="Q468">
        <v>499</v>
      </c>
      <c r="R468" t="s">
        <v>367</v>
      </c>
      <c r="T468" t="b">
        <f t="shared" ref="T468:T531" si="2">IF(A468=G468,TRUE,FALSE)</f>
        <v>1</v>
      </c>
    </row>
    <row r="469" spans="1:20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4.7960201252989776E-2</v>
      </c>
      <c r="I469">
        <v>1032</v>
      </c>
      <c r="J469">
        <v>5.3058788722179569E-2</v>
      </c>
      <c r="K469">
        <v>501</v>
      </c>
      <c r="L469">
        <v>4.5550416015625032E-2</v>
      </c>
      <c r="M469">
        <v>512</v>
      </c>
      <c r="N469">
        <v>4.6242712931522309E-2</v>
      </c>
      <c r="O469">
        <v>506</v>
      </c>
      <c r="P469">
        <v>4.5192754404964487E-2</v>
      </c>
      <c r="Q469">
        <v>499</v>
      </c>
      <c r="R469" t="s">
        <v>358</v>
      </c>
      <c r="T469" t="b">
        <f t="shared" si="2"/>
        <v>1</v>
      </c>
    </row>
    <row r="470" spans="1:20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6.1416504074142161E-2</v>
      </c>
      <c r="I470">
        <v>1014</v>
      </c>
      <c r="J470">
        <v>7.5180866370071334E-2</v>
      </c>
      <c r="K470">
        <v>503</v>
      </c>
      <c r="L470">
        <v>5.18108438448798E-2</v>
      </c>
      <c r="M470">
        <v>503</v>
      </c>
      <c r="N470">
        <v>3.9162774425995493E-2</v>
      </c>
      <c r="O470">
        <v>506</v>
      </c>
      <c r="P470">
        <v>0.10411686035724273</v>
      </c>
      <c r="Q470">
        <v>496</v>
      </c>
      <c r="R470" t="s">
        <v>358</v>
      </c>
      <c r="T470" t="b">
        <f t="shared" si="2"/>
        <v>1</v>
      </c>
    </row>
    <row r="471" spans="1:20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6.0606702433746357E-2</v>
      </c>
      <c r="I471">
        <v>1004</v>
      </c>
      <c r="J471">
        <v>6.1841271480782202E-2</v>
      </c>
      <c r="K471">
        <v>507</v>
      </c>
      <c r="L471">
        <v>8.1221958590078719E-2</v>
      </c>
      <c r="M471">
        <v>502</v>
      </c>
      <c r="N471">
        <v>6.2894913975516276E-2</v>
      </c>
      <c r="O471">
        <v>502</v>
      </c>
      <c r="P471">
        <v>7.5022500977604392E-2</v>
      </c>
      <c r="Q471">
        <v>501</v>
      </c>
      <c r="R471" t="s">
        <v>358</v>
      </c>
      <c r="T471" t="b">
        <f t="shared" si="2"/>
        <v>1</v>
      </c>
    </row>
    <row r="472" spans="1:20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3.7491328320299937E-2</v>
      </c>
      <c r="I472">
        <v>1005</v>
      </c>
      <c r="J472">
        <v>4.5604055188842155E-2</v>
      </c>
      <c r="K472">
        <v>503</v>
      </c>
      <c r="L472">
        <v>2.8937880565865909E-2</v>
      </c>
      <c r="M472">
        <v>507</v>
      </c>
      <c r="N472">
        <v>2.0533662596780425E-2</v>
      </c>
      <c r="O472">
        <v>527</v>
      </c>
      <c r="P472">
        <v>8.2705818416172902E-2</v>
      </c>
      <c r="Q472">
        <v>1003</v>
      </c>
      <c r="R472" t="s">
        <v>367</v>
      </c>
      <c r="T472" t="b">
        <f t="shared" si="2"/>
        <v>1</v>
      </c>
    </row>
    <row r="473" spans="1:20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5.0970396606812865E-2</v>
      </c>
      <c r="I473">
        <v>1023</v>
      </c>
      <c r="J473">
        <v>8.110934238701413E-2</v>
      </c>
      <c r="K473">
        <v>505</v>
      </c>
      <c r="L473">
        <v>5.3560380941753818E-2</v>
      </c>
      <c r="M473">
        <v>504</v>
      </c>
      <c r="N473">
        <v>4.9706823483836399E-2</v>
      </c>
      <c r="O473">
        <v>502</v>
      </c>
      <c r="P473">
        <v>6.4543148461598504E-2</v>
      </c>
      <c r="Q473">
        <v>499</v>
      </c>
      <c r="R473" t="s">
        <v>358</v>
      </c>
      <c r="T473" t="b">
        <f t="shared" si="2"/>
        <v>1</v>
      </c>
    </row>
    <row r="474" spans="1:20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3.7396055166215414E-2</v>
      </c>
      <c r="I474">
        <v>1000</v>
      </c>
      <c r="J474">
        <v>4.3737395677331009E-2</v>
      </c>
      <c r="K474">
        <v>502</v>
      </c>
      <c r="L474">
        <v>5.3372931925566934E-2</v>
      </c>
      <c r="M474">
        <v>505</v>
      </c>
      <c r="N474">
        <v>4.1424994639226546E-2</v>
      </c>
      <c r="O474">
        <v>500</v>
      </c>
      <c r="P474">
        <v>8.4895583757898851E-2</v>
      </c>
      <c r="Q474">
        <v>497</v>
      </c>
      <c r="R474" t="s">
        <v>367</v>
      </c>
      <c r="T474" t="b">
        <f t="shared" si="2"/>
        <v>1</v>
      </c>
    </row>
    <row r="475" spans="1:20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3.6787111476711529E-2</v>
      </c>
      <c r="I475">
        <v>1016</v>
      </c>
      <c r="J475">
        <v>3.3205157691799443E-2</v>
      </c>
      <c r="K475">
        <v>505</v>
      </c>
      <c r="L475">
        <v>3.7686769126594688E-2</v>
      </c>
      <c r="M475">
        <v>501</v>
      </c>
      <c r="N475">
        <v>3.0094455707884941E-2</v>
      </c>
      <c r="O475">
        <v>503</v>
      </c>
      <c r="P475">
        <v>2.877603441085436E-2</v>
      </c>
      <c r="Q475">
        <v>499</v>
      </c>
      <c r="R475" t="s">
        <v>358</v>
      </c>
      <c r="T475" t="b">
        <f t="shared" si="2"/>
        <v>1</v>
      </c>
    </row>
    <row r="476" spans="1:20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6.5174837438743097E-2</v>
      </c>
      <c r="I476">
        <v>1013</v>
      </c>
      <c r="J476">
        <v>5.265014772546802E-2</v>
      </c>
      <c r="K476">
        <v>501</v>
      </c>
      <c r="L476">
        <v>7.9895727773895309E-2</v>
      </c>
      <c r="M476">
        <v>501</v>
      </c>
      <c r="N476">
        <v>5.6952013458354635E-2</v>
      </c>
      <c r="O476">
        <v>511</v>
      </c>
      <c r="P476">
        <v>6.9226830018793595E-2</v>
      </c>
      <c r="Q476">
        <v>493</v>
      </c>
      <c r="R476" t="s">
        <v>358</v>
      </c>
      <c r="T476" t="b">
        <f t="shared" si="2"/>
        <v>1</v>
      </c>
    </row>
    <row r="477" spans="1:20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7.6514225658604315E-2</v>
      </c>
      <c r="I477">
        <v>149</v>
      </c>
      <c r="J477">
        <v>9.2387402342943126E-2</v>
      </c>
      <c r="K477">
        <v>90</v>
      </c>
      <c r="L477">
        <v>6.5769567226953679E-2</v>
      </c>
      <c r="M477">
        <v>151</v>
      </c>
      <c r="N477">
        <v>5.6933726753907024E-2</v>
      </c>
      <c r="O477">
        <v>140</v>
      </c>
      <c r="P477">
        <v>0.1401651359848351</v>
      </c>
      <c r="Q477">
        <v>150</v>
      </c>
      <c r="R477" t="s">
        <v>358</v>
      </c>
      <c r="T477" t="b">
        <f t="shared" si="2"/>
        <v>1</v>
      </c>
    </row>
    <row r="478" spans="1:20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2.5120213864781769E-2</v>
      </c>
      <c r="I478">
        <v>1012</v>
      </c>
      <c r="J478">
        <v>2.5770817930211638E-2</v>
      </c>
      <c r="K478">
        <v>502</v>
      </c>
      <c r="L478">
        <v>3.3455108854700509E-2</v>
      </c>
      <c r="M478">
        <v>1003</v>
      </c>
      <c r="N478">
        <v>2.4503420005771027E-2</v>
      </c>
      <c r="O478">
        <v>505</v>
      </c>
      <c r="P478">
        <v>2.5387158066429508E-2</v>
      </c>
      <c r="Q478">
        <v>500</v>
      </c>
      <c r="R478" t="s">
        <v>358</v>
      </c>
      <c r="T478" t="b">
        <f t="shared" si="2"/>
        <v>1</v>
      </c>
    </row>
    <row r="479" spans="1:20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1.9281949560059266E-2</v>
      </c>
      <c r="I479">
        <v>1000</v>
      </c>
      <c r="J479">
        <v>1.9082262425721086E-2</v>
      </c>
      <c r="K479">
        <v>508</v>
      </c>
      <c r="L479">
        <v>1.7264765684610706E-2</v>
      </c>
      <c r="M479">
        <v>504</v>
      </c>
      <c r="N479">
        <v>1.0605502867789161E-2</v>
      </c>
      <c r="O479">
        <v>510</v>
      </c>
      <c r="P479">
        <v>5.8718016814738656E-2</v>
      </c>
      <c r="Q479">
        <v>501</v>
      </c>
      <c r="R479" t="s">
        <v>367</v>
      </c>
      <c r="T479" t="b">
        <f t="shared" si="2"/>
        <v>1</v>
      </c>
    </row>
    <row r="480" spans="1:20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6.3312357477563183E-2</v>
      </c>
      <c r="I480">
        <v>1024</v>
      </c>
      <c r="J480">
        <v>5.4709630517507858E-2</v>
      </c>
      <c r="K480">
        <v>512</v>
      </c>
      <c r="L480">
        <v>4.1795568348447401E-2</v>
      </c>
      <c r="M480">
        <v>501</v>
      </c>
      <c r="N480">
        <v>3.6912605700696967E-2</v>
      </c>
      <c r="O480">
        <v>503</v>
      </c>
      <c r="P480">
        <v>8.8409162485322448E-2</v>
      </c>
      <c r="Q480">
        <v>499</v>
      </c>
      <c r="R480" t="s">
        <v>367</v>
      </c>
      <c r="T480" t="b">
        <f t="shared" si="2"/>
        <v>1</v>
      </c>
    </row>
    <row r="481" spans="1:20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1032</v>
      </c>
      <c r="H481">
        <v>4.495390069992556E-2</v>
      </c>
      <c r="I481">
        <v>1052</v>
      </c>
      <c r="J481">
        <v>5.1842498331792018E-2</v>
      </c>
      <c r="K481">
        <v>500</v>
      </c>
      <c r="L481">
        <v>3.3094177961008164E-2</v>
      </c>
      <c r="M481">
        <v>515</v>
      </c>
      <c r="N481">
        <v>5.317110375308505E-2</v>
      </c>
      <c r="O481">
        <v>502</v>
      </c>
      <c r="P481">
        <v>8.4417707698037872E-2</v>
      </c>
      <c r="Q481">
        <v>497</v>
      </c>
      <c r="R481" t="s">
        <v>367</v>
      </c>
      <c r="T481" t="b">
        <f t="shared" si="2"/>
        <v>0</v>
      </c>
    </row>
    <row r="482" spans="1:20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157</v>
      </c>
      <c r="H482">
        <v>3.8240871466412869E-2</v>
      </c>
      <c r="I482">
        <v>1006</v>
      </c>
      <c r="J482">
        <v>3.4172466556014636E-2</v>
      </c>
      <c r="K482">
        <v>506</v>
      </c>
      <c r="L482">
        <v>5.4853437275250966E-2</v>
      </c>
      <c r="M482">
        <v>500</v>
      </c>
      <c r="N482">
        <v>3.9110353175860542E-2</v>
      </c>
      <c r="O482">
        <v>1009</v>
      </c>
      <c r="P482">
        <v>9.1251679429606034E-2</v>
      </c>
      <c r="Q482">
        <v>497</v>
      </c>
      <c r="R482" t="s">
        <v>367</v>
      </c>
      <c r="T482" t="b">
        <f t="shared" si="2"/>
        <v>1</v>
      </c>
    </row>
    <row r="483" spans="1:20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4.2186207022027661E-2</v>
      </c>
      <c r="I483">
        <v>1020</v>
      </c>
      <c r="J483">
        <v>4.0208824695975899E-2</v>
      </c>
      <c r="K483">
        <v>499</v>
      </c>
      <c r="L483">
        <v>3.0035480877353703E-2</v>
      </c>
      <c r="M483">
        <v>585</v>
      </c>
      <c r="N483">
        <v>5.224505760307116E-2</v>
      </c>
      <c r="O483">
        <v>505</v>
      </c>
      <c r="P483">
        <v>8.7222761434780069E-2</v>
      </c>
      <c r="Q483">
        <v>503</v>
      </c>
      <c r="R483" t="s">
        <v>367</v>
      </c>
      <c r="T483" t="b">
        <f t="shared" si="2"/>
        <v>1</v>
      </c>
    </row>
    <row r="484" spans="1:20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4.8955960089590557E-2</v>
      </c>
      <c r="I484">
        <v>1015</v>
      </c>
      <c r="J484">
        <v>5.9841057423011296E-2</v>
      </c>
      <c r="K484">
        <v>514</v>
      </c>
      <c r="L484">
        <v>3.0916798191037112E-2</v>
      </c>
      <c r="M484">
        <v>501</v>
      </c>
      <c r="N484">
        <v>6.6487678959404398E-2</v>
      </c>
      <c r="O484">
        <v>506</v>
      </c>
      <c r="P484">
        <v>7.5036813672384892E-2</v>
      </c>
      <c r="Q484">
        <v>500</v>
      </c>
      <c r="R484" t="s">
        <v>358</v>
      </c>
      <c r="T484" t="b">
        <f t="shared" si="2"/>
        <v>1</v>
      </c>
    </row>
    <row r="485" spans="1:20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2.6705214017003442E-2</v>
      </c>
      <c r="I485">
        <v>1005</v>
      </c>
      <c r="J485">
        <v>4.2908069460372344E-2</v>
      </c>
      <c r="K485">
        <v>510</v>
      </c>
      <c r="L485">
        <v>2.3633839207703771E-2</v>
      </c>
      <c r="M485">
        <v>509</v>
      </c>
      <c r="N485">
        <v>4.9549683187689278E-2</v>
      </c>
      <c r="O485">
        <v>501</v>
      </c>
      <c r="P485">
        <v>5.6464639692427425E-2</v>
      </c>
      <c r="Q485">
        <v>505</v>
      </c>
      <c r="R485" t="s">
        <v>358</v>
      </c>
      <c r="T485" t="b">
        <f t="shared" si="2"/>
        <v>1</v>
      </c>
    </row>
    <row r="486" spans="1:20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2.6245258655349737E-2</v>
      </c>
      <c r="I486">
        <v>1000</v>
      </c>
      <c r="J486">
        <v>2.7944765007460196E-2</v>
      </c>
      <c r="K486">
        <v>502</v>
      </c>
      <c r="L486">
        <v>2.7500771463350317E-2</v>
      </c>
      <c r="M486">
        <v>504</v>
      </c>
      <c r="N486">
        <v>3.0799305097232582E-2</v>
      </c>
      <c r="O486">
        <v>504</v>
      </c>
      <c r="P486">
        <v>3.0254711994745484E-2</v>
      </c>
      <c r="Q486">
        <v>497</v>
      </c>
      <c r="R486" t="s">
        <v>358</v>
      </c>
      <c r="T486" t="b">
        <f t="shared" si="2"/>
        <v>1</v>
      </c>
    </row>
    <row r="487" spans="1:20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4.3327957211570019E-2</v>
      </c>
      <c r="I487">
        <v>1024</v>
      </c>
      <c r="J487">
        <v>6.3141803352270265E-2</v>
      </c>
      <c r="K487">
        <v>503</v>
      </c>
      <c r="L487">
        <v>4.3143733057761195E-2</v>
      </c>
      <c r="M487">
        <v>499</v>
      </c>
      <c r="N487">
        <v>5.012741388768624E-2</v>
      </c>
      <c r="O487">
        <v>513</v>
      </c>
      <c r="P487">
        <v>0.12257203151561619</v>
      </c>
      <c r="Q487">
        <v>499</v>
      </c>
      <c r="R487" t="s">
        <v>367</v>
      </c>
      <c r="T487" t="b">
        <f t="shared" si="2"/>
        <v>1</v>
      </c>
    </row>
    <row r="488" spans="1:20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4.403298162508739E-2</v>
      </c>
      <c r="I488">
        <v>1027</v>
      </c>
      <c r="J488">
        <v>3.7779874797213647E-2</v>
      </c>
      <c r="K488">
        <v>509</v>
      </c>
      <c r="L488">
        <v>6.1994965896097723E-2</v>
      </c>
      <c r="M488">
        <v>501</v>
      </c>
      <c r="N488">
        <v>4.5924037559206078E-2</v>
      </c>
      <c r="O488">
        <v>506</v>
      </c>
      <c r="P488">
        <v>7.328405825538041E-2</v>
      </c>
      <c r="Q488">
        <v>502</v>
      </c>
      <c r="R488" t="s">
        <v>367</v>
      </c>
      <c r="T488" t="b">
        <f t="shared" si="2"/>
        <v>1</v>
      </c>
    </row>
    <row r="489" spans="1:20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3.4488679677471226E-2</v>
      </c>
      <c r="I489">
        <v>1327</v>
      </c>
      <c r="J489">
        <v>3.7753166538567938E-2</v>
      </c>
      <c r="K489">
        <v>993</v>
      </c>
      <c r="L489">
        <v>2.587057408838284E-2</v>
      </c>
      <c r="M489">
        <v>1004</v>
      </c>
      <c r="N489">
        <v>4.1602291425325913E-2</v>
      </c>
      <c r="O489">
        <v>568</v>
      </c>
      <c r="P489">
        <v>4.0552124633642016E-2</v>
      </c>
      <c r="Q489">
        <v>499</v>
      </c>
      <c r="R489" t="s">
        <v>358</v>
      </c>
      <c r="T489" t="b">
        <f t="shared" si="2"/>
        <v>1</v>
      </c>
    </row>
    <row r="490" spans="1:20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5.1215775177638673E-2</v>
      </c>
      <c r="I490">
        <v>998</v>
      </c>
      <c r="J490">
        <v>5.3215996575047095E-2</v>
      </c>
      <c r="K490">
        <v>510</v>
      </c>
      <c r="L490">
        <v>8.1844219918155922E-2</v>
      </c>
      <c r="M490">
        <v>500</v>
      </c>
      <c r="N490">
        <v>6.5676626795334009E-2</v>
      </c>
      <c r="O490">
        <v>500</v>
      </c>
      <c r="P490">
        <v>7.0545516342926176E-2</v>
      </c>
      <c r="Q490">
        <v>500</v>
      </c>
      <c r="R490" t="s">
        <v>358</v>
      </c>
      <c r="T490" t="b">
        <f t="shared" si="2"/>
        <v>1</v>
      </c>
    </row>
    <row r="491" spans="1:20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3.1634890629323266E-2</v>
      </c>
      <c r="I491">
        <v>1014</v>
      </c>
      <c r="J491">
        <v>3.1136846660120118E-2</v>
      </c>
      <c r="K491">
        <v>510</v>
      </c>
      <c r="L491">
        <v>3.5789240830084224E-2</v>
      </c>
      <c r="M491">
        <v>1117</v>
      </c>
      <c r="N491">
        <v>2.2202964009061882E-2</v>
      </c>
      <c r="O491">
        <v>531</v>
      </c>
      <c r="P491">
        <v>4.6147619979072692E-2</v>
      </c>
      <c r="Q491">
        <v>499</v>
      </c>
      <c r="R491" t="s">
        <v>358</v>
      </c>
      <c r="T491" t="b">
        <f t="shared" si="2"/>
        <v>1</v>
      </c>
    </row>
    <row r="492" spans="1:20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4.7660709380410837E-2</v>
      </c>
      <c r="I492">
        <v>1074</v>
      </c>
      <c r="J492">
        <v>4.8151906060698656E-2</v>
      </c>
      <c r="K492">
        <v>500</v>
      </c>
      <c r="L492">
        <v>4.2432379524982328E-2</v>
      </c>
      <c r="M492">
        <v>509</v>
      </c>
      <c r="N492">
        <v>7.3443729492015497E-2</v>
      </c>
      <c r="O492">
        <v>502</v>
      </c>
      <c r="P492">
        <v>8.3923694748050656E-2</v>
      </c>
      <c r="Q492">
        <v>500</v>
      </c>
      <c r="R492" t="s">
        <v>367</v>
      </c>
      <c r="T492" t="b">
        <f t="shared" si="2"/>
        <v>1</v>
      </c>
    </row>
    <row r="493" spans="1:20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3.9446760020636101E-2</v>
      </c>
      <c r="I493">
        <v>1000</v>
      </c>
      <c r="J493">
        <v>4.9541285385713757E-2</v>
      </c>
      <c r="K493">
        <v>514</v>
      </c>
      <c r="L493">
        <v>3.4966413899597253E-2</v>
      </c>
      <c r="M493">
        <v>502</v>
      </c>
      <c r="N493">
        <v>4.1435577027293675E-2</v>
      </c>
      <c r="O493">
        <v>504</v>
      </c>
      <c r="P493">
        <v>9.600344322177079E-2</v>
      </c>
      <c r="Q493">
        <v>498</v>
      </c>
      <c r="R493" t="s">
        <v>367</v>
      </c>
      <c r="T493" t="b">
        <f t="shared" si="2"/>
        <v>1</v>
      </c>
    </row>
    <row r="494" spans="1:20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3.7195508776487606E-2</v>
      </c>
      <c r="I494">
        <v>1082</v>
      </c>
      <c r="J494">
        <v>3.4880000509088578E-2</v>
      </c>
      <c r="K494">
        <v>2736</v>
      </c>
      <c r="L494">
        <v>4.6173618044056779E-2</v>
      </c>
      <c r="M494">
        <v>2614</v>
      </c>
      <c r="N494">
        <v>3.8302376064287366E-2</v>
      </c>
      <c r="O494">
        <v>2539</v>
      </c>
      <c r="P494">
        <v>6.5328031233864992E-2</v>
      </c>
      <c r="Q494">
        <v>2502</v>
      </c>
      <c r="R494" t="s">
        <v>367</v>
      </c>
      <c r="T494" t="b">
        <f t="shared" si="2"/>
        <v>1</v>
      </c>
    </row>
    <row r="495" spans="1:20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4.7607922526490744E-2</v>
      </c>
      <c r="I495">
        <v>1006</v>
      </c>
      <c r="J495">
        <v>2.9188582419338072E-2</v>
      </c>
      <c r="K495">
        <v>504</v>
      </c>
      <c r="L495">
        <v>2.0507279132103009E-2</v>
      </c>
      <c r="M495">
        <v>501</v>
      </c>
      <c r="N495">
        <v>2.7110051426212801E-2</v>
      </c>
      <c r="O495">
        <v>502</v>
      </c>
      <c r="P495">
        <v>6.8867681043879095E-2</v>
      </c>
      <c r="Q495">
        <v>500</v>
      </c>
      <c r="R495" t="s">
        <v>367</v>
      </c>
      <c r="T495" t="b">
        <f t="shared" si="2"/>
        <v>1</v>
      </c>
    </row>
    <row r="496" spans="1:20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6.0823784417997517E-2</v>
      </c>
      <c r="I496">
        <v>1018</v>
      </c>
      <c r="J496">
        <v>5.9321905024090876E-2</v>
      </c>
      <c r="K496">
        <v>503</v>
      </c>
      <c r="L496">
        <v>5.3881456784398034E-2</v>
      </c>
      <c r="M496">
        <v>505</v>
      </c>
      <c r="N496">
        <v>5.2741458760545167E-2</v>
      </c>
      <c r="O496">
        <v>503</v>
      </c>
      <c r="P496">
        <v>8.2494434029738162E-2</v>
      </c>
      <c r="Q496">
        <v>498</v>
      </c>
      <c r="R496" t="s">
        <v>358</v>
      </c>
      <c r="T496" t="b">
        <f t="shared" si="2"/>
        <v>1</v>
      </c>
    </row>
    <row r="497" spans="1:20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6.2433136189073674E-2</v>
      </c>
      <c r="I497">
        <v>1005</v>
      </c>
      <c r="J497">
        <v>6.8180683437011017E-2</v>
      </c>
      <c r="K497">
        <v>504</v>
      </c>
      <c r="L497">
        <v>4.7909243967546651E-2</v>
      </c>
      <c r="M497">
        <v>503</v>
      </c>
      <c r="N497">
        <v>7.065871982470219E-2</v>
      </c>
      <c r="O497">
        <v>500</v>
      </c>
      <c r="P497">
        <v>7.7944530889223804E-2</v>
      </c>
      <c r="Q497">
        <v>500</v>
      </c>
      <c r="R497" t="s">
        <v>358</v>
      </c>
      <c r="T497" t="b">
        <f t="shared" si="2"/>
        <v>1</v>
      </c>
    </row>
    <row r="498" spans="1:20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6.2864508307343414E-2</v>
      </c>
      <c r="I498">
        <v>1035</v>
      </c>
      <c r="J498">
        <v>8.1725355253659038E-2</v>
      </c>
      <c r="K498">
        <v>511</v>
      </c>
      <c r="L498">
        <v>7.2984470529322179E-2</v>
      </c>
      <c r="M498">
        <v>501</v>
      </c>
      <c r="N498">
        <v>5.6691023786694036E-2</v>
      </c>
      <c r="O498">
        <v>507</v>
      </c>
      <c r="P498">
        <v>8.7556915307690525E-2</v>
      </c>
      <c r="Q498">
        <v>497</v>
      </c>
      <c r="R498" t="s">
        <v>358</v>
      </c>
      <c r="T498" t="b">
        <f t="shared" si="2"/>
        <v>1</v>
      </c>
    </row>
    <row r="499" spans="1:20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3.0748192232866178E-2</v>
      </c>
      <c r="I499">
        <v>1094</v>
      </c>
      <c r="J499">
        <v>4.0247250788334396E-2</v>
      </c>
      <c r="K499">
        <v>540</v>
      </c>
      <c r="L499">
        <v>4.664217126320884E-2</v>
      </c>
      <c r="M499">
        <v>1003</v>
      </c>
      <c r="N499">
        <v>4.0309597734300547E-2</v>
      </c>
      <c r="O499">
        <v>536</v>
      </c>
      <c r="P499">
        <v>3.475693105697978E-2</v>
      </c>
      <c r="Q499">
        <v>501</v>
      </c>
      <c r="R499" t="s">
        <v>358</v>
      </c>
      <c r="T499" t="b">
        <f t="shared" si="2"/>
        <v>1</v>
      </c>
    </row>
    <row r="500" spans="1:20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4.9978048080638521E-2</v>
      </c>
      <c r="I500">
        <v>1064</v>
      </c>
      <c r="J500">
        <v>3.4519383618954333E-2</v>
      </c>
      <c r="K500">
        <v>501</v>
      </c>
      <c r="L500">
        <v>3.4889871792329614E-2</v>
      </c>
      <c r="M500">
        <v>503</v>
      </c>
      <c r="N500">
        <v>3.8333472293494777E-2</v>
      </c>
      <c r="O500">
        <v>502</v>
      </c>
      <c r="P500">
        <v>6.5987419457335897E-2</v>
      </c>
      <c r="Q500">
        <v>503</v>
      </c>
      <c r="R500" t="s">
        <v>367</v>
      </c>
      <c r="T500" t="b">
        <f t="shared" si="2"/>
        <v>1</v>
      </c>
    </row>
    <row r="501" spans="1:20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3.6444597906245782E-2</v>
      </c>
      <c r="I501">
        <v>1008</v>
      </c>
      <c r="J501">
        <v>5.2240800938120356E-2</v>
      </c>
      <c r="K501">
        <v>502</v>
      </c>
      <c r="L501">
        <v>4.5574928659337023E-2</v>
      </c>
      <c r="M501">
        <v>504</v>
      </c>
      <c r="N501">
        <v>3.349693342802082E-2</v>
      </c>
      <c r="O501">
        <v>503</v>
      </c>
      <c r="P501">
        <v>5.6294179129024222E-2</v>
      </c>
      <c r="Q501">
        <v>498</v>
      </c>
      <c r="R501" t="s">
        <v>358</v>
      </c>
      <c r="T501" t="b">
        <f t="shared" si="2"/>
        <v>1</v>
      </c>
    </row>
    <row r="502" spans="1:20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5.2799079865637318E-2</v>
      </c>
      <c r="I502">
        <v>1012</v>
      </c>
      <c r="J502">
        <v>5.8282502888320473E-2</v>
      </c>
      <c r="K502">
        <v>505</v>
      </c>
      <c r="L502">
        <v>4.6530195776814789E-2</v>
      </c>
      <c r="M502">
        <v>500</v>
      </c>
      <c r="N502">
        <v>5.9743668944727608E-2</v>
      </c>
      <c r="O502">
        <v>502</v>
      </c>
      <c r="P502">
        <v>7.0880908784984473E-2</v>
      </c>
      <c r="Q502">
        <v>496</v>
      </c>
      <c r="R502" t="s">
        <v>358</v>
      </c>
      <c r="T502" t="b">
        <f t="shared" si="2"/>
        <v>1</v>
      </c>
    </row>
    <row r="503" spans="1:20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6.3469954533029019E-2</v>
      </c>
      <c r="I503">
        <v>1030</v>
      </c>
      <c r="J503">
        <v>5.2842030376354342E-2</v>
      </c>
      <c r="K503">
        <v>504</v>
      </c>
      <c r="L503">
        <v>6.7009061655841362E-2</v>
      </c>
      <c r="M503">
        <v>503</v>
      </c>
      <c r="N503">
        <v>3.5498193871313671E-2</v>
      </c>
      <c r="O503">
        <v>501</v>
      </c>
      <c r="P503">
        <v>5.2050699159600894E-2</v>
      </c>
      <c r="Q503">
        <v>499</v>
      </c>
      <c r="R503" t="s">
        <v>358</v>
      </c>
      <c r="T503" t="b">
        <f t="shared" si="2"/>
        <v>1</v>
      </c>
    </row>
    <row r="504" spans="1:20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2.9745087475921434E-2</v>
      </c>
      <c r="I504">
        <v>1018</v>
      </c>
      <c r="J504">
        <v>3.6770713502716539E-2</v>
      </c>
      <c r="K504">
        <v>506</v>
      </c>
      <c r="L504">
        <v>4.2746688324238134E-2</v>
      </c>
      <c r="M504">
        <v>504</v>
      </c>
      <c r="N504">
        <v>2.9913435741622627E-2</v>
      </c>
      <c r="O504">
        <v>503</v>
      </c>
      <c r="P504">
        <v>4.7194386100954E-2</v>
      </c>
      <c r="Q504">
        <v>502</v>
      </c>
      <c r="R504" t="s">
        <v>358</v>
      </c>
      <c r="T504" t="b">
        <f t="shared" si="2"/>
        <v>1</v>
      </c>
    </row>
    <row r="505" spans="1:20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5.5439716773212758E-2</v>
      </c>
      <c r="I505">
        <v>1007</v>
      </c>
      <c r="J505">
        <v>5.9728521472938868E-2</v>
      </c>
      <c r="K505">
        <v>507</v>
      </c>
      <c r="L505">
        <v>5.6356361107404579E-2</v>
      </c>
      <c r="M505">
        <v>505</v>
      </c>
      <c r="N505">
        <v>7.7586723892818343E-2</v>
      </c>
      <c r="O505">
        <v>503</v>
      </c>
      <c r="P505">
        <v>8.9986914569942261E-2</v>
      </c>
      <c r="Q505">
        <v>500</v>
      </c>
      <c r="R505" t="s">
        <v>358</v>
      </c>
      <c r="T505" t="b">
        <f t="shared" si="2"/>
        <v>1</v>
      </c>
    </row>
    <row r="506" spans="1:20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5.0237900246431405E-2</v>
      </c>
      <c r="I506">
        <v>1008</v>
      </c>
      <c r="J506">
        <v>5.371339927873385E-2</v>
      </c>
      <c r="K506">
        <v>511</v>
      </c>
      <c r="L506">
        <v>4.1684181667453857E-2</v>
      </c>
      <c r="M506">
        <v>509</v>
      </c>
      <c r="N506">
        <v>8.4745540681106915E-2</v>
      </c>
      <c r="O506">
        <v>518</v>
      </c>
      <c r="P506">
        <v>7.8103675224626953E-2</v>
      </c>
      <c r="Q506">
        <v>496</v>
      </c>
      <c r="R506" t="s">
        <v>358</v>
      </c>
      <c r="T506" t="b">
        <f t="shared" si="2"/>
        <v>1</v>
      </c>
    </row>
    <row r="507" spans="1:20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6.9790508574313875E-2</v>
      </c>
      <c r="I507">
        <v>1028</v>
      </c>
      <c r="J507">
        <v>7.5835205035430259E-2</v>
      </c>
      <c r="K507">
        <v>501</v>
      </c>
      <c r="L507">
        <v>6.4347122403328572E-2</v>
      </c>
      <c r="M507">
        <v>503</v>
      </c>
      <c r="N507">
        <v>6.7269278631657908E-2</v>
      </c>
      <c r="O507">
        <v>502</v>
      </c>
      <c r="P507">
        <v>9.3389068440721743E-2</v>
      </c>
      <c r="Q507">
        <v>501</v>
      </c>
      <c r="R507" t="s">
        <v>358</v>
      </c>
      <c r="T507" t="b">
        <f t="shared" si="2"/>
        <v>1</v>
      </c>
    </row>
    <row r="508" spans="1:20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3.7838837527720763E-2</v>
      </c>
      <c r="I508">
        <v>1000</v>
      </c>
      <c r="J508">
        <v>4.1490853729094453E-2</v>
      </c>
      <c r="K508">
        <v>505</v>
      </c>
      <c r="L508">
        <v>2.1994995696396388E-2</v>
      </c>
      <c r="M508">
        <v>502</v>
      </c>
      <c r="N508">
        <v>4.7805931589763151E-2</v>
      </c>
      <c r="O508">
        <v>503</v>
      </c>
      <c r="P508">
        <v>4.6691622465035131E-2</v>
      </c>
      <c r="Q508">
        <v>502</v>
      </c>
      <c r="R508" t="s">
        <v>358</v>
      </c>
      <c r="T508" t="b">
        <f t="shared" si="2"/>
        <v>1</v>
      </c>
    </row>
    <row r="509" spans="1:20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5.0652569307648825E-2</v>
      </c>
      <c r="I509">
        <v>1025</v>
      </c>
      <c r="J509">
        <v>2.8967884436886721E-2</v>
      </c>
      <c r="K509">
        <v>500</v>
      </c>
      <c r="L509">
        <v>5.2701424987388064E-2</v>
      </c>
      <c r="M509">
        <v>502</v>
      </c>
      <c r="N509">
        <v>4.0449852193833097E-2</v>
      </c>
      <c r="O509">
        <v>557</v>
      </c>
      <c r="P509">
        <v>7.710339786551243E-2</v>
      </c>
      <c r="Q509">
        <v>498</v>
      </c>
      <c r="R509" t="s">
        <v>367</v>
      </c>
      <c r="T509" t="b">
        <f t="shared" si="2"/>
        <v>1</v>
      </c>
    </row>
    <row r="510" spans="1:20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6.0252333479187674E-2</v>
      </c>
      <c r="I510">
        <v>1010</v>
      </c>
      <c r="J510">
        <v>8.0231597150703035E-2</v>
      </c>
      <c r="K510">
        <v>500</v>
      </c>
      <c r="L510">
        <v>7.0516964069094426E-2</v>
      </c>
      <c r="M510">
        <v>502</v>
      </c>
      <c r="N510">
        <v>6.4717156823583991E-2</v>
      </c>
      <c r="O510">
        <v>503</v>
      </c>
      <c r="P510">
        <v>9.9793792403292086E-2</v>
      </c>
      <c r="Q510">
        <v>500</v>
      </c>
      <c r="R510" t="s">
        <v>358</v>
      </c>
      <c r="T510" t="b">
        <f t="shared" si="2"/>
        <v>1</v>
      </c>
    </row>
    <row r="511" spans="1:20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6.6733306570139039E-2</v>
      </c>
      <c r="I511">
        <v>1025</v>
      </c>
      <c r="J511">
        <v>7.5479862718506277E-2</v>
      </c>
      <c r="K511">
        <v>516</v>
      </c>
      <c r="L511">
        <v>9.5334131059272062E-2</v>
      </c>
      <c r="M511">
        <v>500</v>
      </c>
      <c r="N511">
        <v>5.9418629514613644E-2</v>
      </c>
      <c r="O511">
        <v>507</v>
      </c>
      <c r="P511">
        <v>5.1720512655182717E-2</v>
      </c>
      <c r="Q511">
        <v>499</v>
      </c>
      <c r="R511" t="s">
        <v>358</v>
      </c>
      <c r="T511" t="b">
        <f t="shared" si="2"/>
        <v>1</v>
      </c>
    </row>
    <row r="512" spans="1:20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5.0540096259246214E-2</v>
      </c>
      <c r="I512">
        <v>1019</v>
      </c>
      <c r="J512">
        <v>5.3963721301874983E-2</v>
      </c>
      <c r="K512">
        <v>506</v>
      </c>
      <c r="L512">
        <v>6.6790564008780667E-2</v>
      </c>
      <c r="M512">
        <v>502</v>
      </c>
      <c r="N512">
        <v>3.7130341449254187E-2</v>
      </c>
      <c r="O512">
        <v>501</v>
      </c>
      <c r="P512">
        <v>0.10308466576799771</v>
      </c>
      <c r="Q512">
        <v>500</v>
      </c>
      <c r="R512" t="s">
        <v>367</v>
      </c>
      <c r="T512" t="b">
        <f t="shared" si="2"/>
        <v>1</v>
      </c>
    </row>
    <row r="513" spans="1:20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4.22378051726994E-2</v>
      </c>
      <c r="I513">
        <v>1009</v>
      </c>
      <c r="J513">
        <v>4.6433861779743645E-2</v>
      </c>
      <c r="K513">
        <v>506</v>
      </c>
      <c r="L513">
        <v>4.0906850597240044E-2</v>
      </c>
      <c r="M513">
        <v>500</v>
      </c>
      <c r="N513">
        <v>4.4944412988673792E-2</v>
      </c>
      <c r="O513">
        <v>1011</v>
      </c>
      <c r="P513">
        <v>5.8089647200238223E-2</v>
      </c>
      <c r="Q513">
        <v>503</v>
      </c>
      <c r="R513" t="s">
        <v>358</v>
      </c>
      <c r="T513" t="b">
        <f t="shared" si="2"/>
        <v>1</v>
      </c>
    </row>
    <row r="514" spans="1:20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3.7037730925474931E-2</v>
      </c>
      <c r="I514">
        <v>1053</v>
      </c>
      <c r="J514">
        <v>4.3968591248311525E-2</v>
      </c>
      <c r="K514">
        <v>502</v>
      </c>
      <c r="L514">
        <v>5.9728614859449795E-2</v>
      </c>
      <c r="M514">
        <v>503</v>
      </c>
      <c r="N514">
        <v>5.2524094989345051E-2</v>
      </c>
      <c r="O514">
        <v>502</v>
      </c>
      <c r="P514">
        <v>8.7901475119658776E-2</v>
      </c>
      <c r="Q514">
        <v>500</v>
      </c>
      <c r="R514" t="s">
        <v>367</v>
      </c>
      <c r="T514" t="b">
        <f t="shared" si="2"/>
        <v>1</v>
      </c>
    </row>
    <row r="515" spans="1:20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2.9770919449986787E-2</v>
      </c>
      <c r="I515">
        <v>1002</v>
      </c>
      <c r="J515">
        <v>3.2126596898402901E-2</v>
      </c>
      <c r="K515">
        <v>506</v>
      </c>
      <c r="L515">
        <v>2.5347213866556455E-2</v>
      </c>
      <c r="M515">
        <v>504</v>
      </c>
      <c r="N515">
        <v>1.0868855385320389E-2</v>
      </c>
      <c r="O515">
        <v>505</v>
      </c>
      <c r="P515">
        <v>5.247127739282658E-2</v>
      </c>
      <c r="Q515">
        <v>498</v>
      </c>
      <c r="R515" t="s">
        <v>358</v>
      </c>
      <c r="T515" t="b">
        <f t="shared" si="2"/>
        <v>1</v>
      </c>
    </row>
    <row r="516" spans="1:20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5.3136503131372734E-2</v>
      </c>
      <c r="I516">
        <v>1052</v>
      </c>
      <c r="J516">
        <v>5.33989170823818E-2</v>
      </c>
      <c r="K516">
        <v>506</v>
      </c>
      <c r="L516">
        <v>6.4472203643044346E-2</v>
      </c>
      <c r="M516">
        <v>502</v>
      </c>
      <c r="N516">
        <v>8.2536458598858678E-2</v>
      </c>
      <c r="O516">
        <v>502</v>
      </c>
      <c r="P516">
        <v>0.10257880824667863</v>
      </c>
      <c r="Q516">
        <v>496</v>
      </c>
      <c r="R516" t="s">
        <v>367</v>
      </c>
      <c r="T516" t="b">
        <f t="shared" si="2"/>
        <v>1</v>
      </c>
    </row>
    <row r="517" spans="1:20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4.9029245702457543E-2</v>
      </c>
      <c r="I517">
        <v>1024</v>
      </c>
      <c r="J517">
        <v>8.4393157842236707E-2</v>
      </c>
      <c r="K517">
        <v>501</v>
      </c>
      <c r="L517">
        <v>6.6248025296408705E-2</v>
      </c>
      <c r="M517">
        <v>501</v>
      </c>
      <c r="N517">
        <v>4.599609858257913E-2</v>
      </c>
      <c r="O517">
        <v>500</v>
      </c>
      <c r="P517">
        <v>7.1301702239913223E-2</v>
      </c>
      <c r="Q517">
        <v>499</v>
      </c>
      <c r="R517" t="s">
        <v>358</v>
      </c>
      <c r="T517" t="b">
        <f t="shared" si="2"/>
        <v>1</v>
      </c>
    </row>
    <row r="518" spans="1:20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5.6760009677232548E-2</v>
      </c>
      <c r="I518">
        <v>1052</v>
      </c>
      <c r="J518">
        <v>4.5224059946955969E-2</v>
      </c>
      <c r="K518">
        <v>504</v>
      </c>
      <c r="L518">
        <v>5.0951447794824523E-2</v>
      </c>
      <c r="M518">
        <v>502</v>
      </c>
      <c r="N518">
        <v>3.811601420499524E-2</v>
      </c>
      <c r="O518">
        <v>511</v>
      </c>
      <c r="P518">
        <v>6.9726063888865819E-2</v>
      </c>
      <c r="Q518">
        <v>500</v>
      </c>
      <c r="R518" t="s">
        <v>358</v>
      </c>
      <c r="T518" t="b">
        <f t="shared" si="2"/>
        <v>1</v>
      </c>
    </row>
    <row r="519" spans="1:20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3.5420110630076135E-2</v>
      </c>
      <c r="I519">
        <v>1002</v>
      </c>
      <c r="J519">
        <v>6.2798952106125447E-2</v>
      </c>
      <c r="K519">
        <v>499</v>
      </c>
      <c r="L519">
        <v>4.7676261830628217E-2</v>
      </c>
      <c r="M519">
        <v>506</v>
      </c>
      <c r="N519">
        <v>3.7930781819331398E-2</v>
      </c>
      <c r="O519">
        <v>499</v>
      </c>
      <c r="P519">
        <v>7.239214629031003E-2</v>
      </c>
      <c r="Q519">
        <v>500</v>
      </c>
      <c r="R519" t="s">
        <v>358</v>
      </c>
      <c r="T519" t="b">
        <f t="shared" si="2"/>
        <v>1</v>
      </c>
    </row>
    <row r="520" spans="1:20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5.557100073104148E-2</v>
      </c>
      <c r="I520">
        <v>1022</v>
      </c>
      <c r="J520">
        <v>5.7217774809541842E-2</v>
      </c>
      <c r="K520">
        <v>501</v>
      </c>
      <c r="L520">
        <v>2.9354946555016963E-2</v>
      </c>
      <c r="M520">
        <v>501</v>
      </c>
      <c r="N520">
        <v>4.0503104930079754E-2</v>
      </c>
      <c r="O520">
        <v>509</v>
      </c>
      <c r="P520">
        <v>9.1274358685150367E-2</v>
      </c>
      <c r="Q520">
        <v>499</v>
      </c>
      <c r="R520" t="s">
        <v>367</v>
      </c>
      <c r="T520" t="b">
        <f t="shared" si="2"/>
        <v>1</v>
      </c>
    </row>
    <row r="521" spans="1:20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5.4522696401686076E-2</v>
      </c>
      <c r="I521">
        <v>1011</v>
      </c>
      <c r="J521">
        <v>7.5232329545942681E-2</v>
      </c>
      <c r="K521">
        <v>509</v>
      </c>
      <c r="L521">
        <v>6.3925902945746696E-2</v>
      </c>
      <c r="M521">
        <v>512</v>
      </c>
      <c r="N521">
        <v>5.2337074380130674E-2</v>
      </c>
      <c r="O521">
        <v>505</v>
      </c>
      <c r="P521">
        <v>0.11357580684645288</v>
      </c>
      <c r="Q521">
        <v>504</v>
      </c>
      <c r="R521" t="s">
        <v>367</v>
      </c>
      <c r="T521" t="b">
        <f t="shared" si="2"/>
        <v>1</v>
      </c>
    </row>
    <row r="522" spans="1:20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5.5099876071586715E-2</v>
      </c>
      <c r="I522">
        <v>1005</v>
      </c>
      <c r="J522">
        <v>4.175487691334203E-2</v>
      </c>
      <c r="K522">
        <v>499</v>
      </c>
      <c r="L522">
        <v>3.2904933651349451E-2</v>
      </c>
      <c r="M522">
        <v>507</v>
      </c>
      <c r="N522">
        <v>5.7574798470994504E-2</v>
      </c>
      <c r="O522">
        <v>503</v>
      </c>
      <c r="P522">
        <v>9.327678421291509E-2</v>
      </c>
      <c r="Q522">
        <v>501</v>
      </c>
      <c r="R522" t="s">
        <v>367</v>
      </c>
      <c r="T522" t="b">
        <f t="shared" si="2"/>
        <v>1</v>
      </c>
    </row>
    <row r="523" spans="1:20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5.8727024360651386E-2</v>
      </c>
      <c r="I523">
        <v>1007</v>
      </c>
      <c r="J523">
        <v>5.6691020615414901E-2</v>
      </c>
      <c r="K523">
        <v>511</v>
      </c>
      <c r="L523">
        <v>6.698115709448621E-2</v>
      </c>
      <c r="M523">
        <v>507</v>
      </c>
      <c r="N523">
        <v>5.7237613979416492E-2</v>
      </c>
      <c r="O523">
        <v>503</v>
      </c>
      <c r="P523">
        <v>6.8159736735390136E-2</v>
      </c>
      <c r="Q523">
        <v>505</v>
      </c>
      <c r="R523" t="s">
        <v>358</v>
      </c>
      <c r="T523" t="b">
        <f t="shared" si="2"/>
        <v>1</v>
      </c>
    </row>
    <row r="524" spans="1:20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5.3199258691590298E-2</v>
      </c>
      <c r="I524">
        <v>1034</v>
      </c>
      <c r="J524">
        <v>5.2327328827925637E-2</v>
      </c>
      <c r="K524">
        <v>507</v>
      </c>
      <c r="L524">
        <v>5.1752713786118135E-2</v>
      </c>
      <c r="M524">
        <v>501</v>
      </c>
      <c r="N524">
        <v>6.2929541497919766E-2</v>
      </c>
      <c r="O524">
        <v>503</v>
      </c>
      <c r="P524">
        <v>7.8274017498857901E-2</v>
      </c>
      <c r="Q524">
        <v>501</v>
      </c>
      <c r="R524" t="s">
        <v>358</v>
      </c>
      <c r="T524" t="b">
        <f t="shared" si="2"/>
        <v>1</v>
      </c>
    </row>
    <row r="525" spans="1:20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3.6281731539477634E-2</v>
      </c>
      <c r="I525">
        <v>1005</v>
      </c>
      <c r="J525">
        <v>7.2926421360063429E-2</v>
      </c>
      <c r="K525">
        <v>500</v>
      </c>
      <c r="L525">
        <v>4.9958823944096516E-2</v>
      </c>
      <c r="M525">
        <v>501</v>
      </c>
      <c r="N525">
        <v>6.2413716317126326E-2</v>
      </c>
      <c r="O525">
        <v>500</v>
      </c>
      <c r="P525">
        <v>5.9570773076980332E-2</v>
      </c>
      <c r="Q525">
        <v>500</v>
      </c>
      <c r="R525" t="s">
        <v>358</v>
      </c>
      <c r="T525" t="b">
        <f t="shared" si="2"/>
        <v>1</v>
      </c>
    </row>
    <row r="526" spans="1:20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5.4460758940039024E-2</v>
      </c>
      <c r="I526">
        <v>1063</v>
      </c>
      <c r="J526">
        <v>6.5515727695183712E-2</v>
      </c>
      <c r="K526">
        <v>503</v>
      </c>
      <c r="L526">
        <v>5.1607493495580872E-2</v>
      </c>
      <c r="M526">
        <v>501</v>
      </c>
      <c r="N526">
        <v>3.9763660612893076E-2</v>
      </c>
      <c r="O526">
        <v>504</v>
      </c>
      <c r="P526">
        <v>8.2981054092576625E-2</v>
      </c>
      <c r="Q526">
        <v>502</v>
      </c>
      <c r="R526" t="s">
        <v>358</v>
      </c>
      <c r="T526" t="b">
        <f t="shared" si="2"/>
        <v>1</v>
      </c>
    </row>
    <row r="527" spans="1:20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6.4125167227800622E-2</v>
      </c>
      <c r="I527">
        <v>1050</v>
      </c>
      <c r="J527">
        <v>4.5032449235648558E-2</v>
      </c>
      <c r="K527">
        <v>502</v>
      </c>
      <c r="L527">
        <v>5.7074467612008205E-2</v>
      </c>
      <c r="M527">
        <v>504</v>
      </c>
      <c r="N527">
        <v>5.6952095353744819E-2</v>
      </c>
      <c r="O527">
        <v>504</v>
      </c>
      <c r="P527">
        <v>7.5554193245197243E-2</v>
      </c>
      <c r="Q527">
        <v>503</v>
      </c>
      <c r="R527" t="s">
        <v>367</v>
      </c>
      <c r="T527" t="b">
        <f t="shared" si="2"/>
        <v>1</v>
      </c>
    </row>
    <row r="528" spans="1:20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5.3740017034858062E-2</v>
      </c>
      <c r="I528">
        <v>1020</v>
      </c>
      <c r="J528">
        <v>4.7774925196084644E-2</v>
      </c>
      <c r="K528">
        <v>520</v>
      </c>
      <c r="L528">
        <v>5.3950505689389153E-2</v>
      </c>
      <c r="M528">
        <v>502</v>
      </c>
      <c r="N528">
        <v>6.131112652602911E-2</v>
      </c>
      <c r="O528">
        <v>502</v>
      </c>
      <c r="P528">
        <v>6.8385676708034304E-2</v>
      </c>
      <c r="Q528">
        <v>499</v>
      </c>
      <c r="R528" t="s">
        <v>358</v>
      </c>
      <c r="T528" t="b">
        <f t="shared" si="2"/>
        <v>1</v>
      </c>
    </row>
    <row r="529" spans="1:20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4.871223129761109E-2</v>
      </c>
      <c r="I529">
        <v>6067</v>
      </c>
      <c r="J529">
        <v>5.797487086733575E-2</v>
      </c>
      <c r="K529">
        <v>3539</v>
      </c>
      <c r="L529">
        <v>5.5363486145012901E-2</v>
      </c>
      <c r="M529">
        <v>3019</v>
      </c>
      <c r="N529">
        <v>4.4761808807439782E-2</v>
      </c>
      <c r="O529">
        <v>3046</v>
      </c>
      <c r="P529">
        <v>8.307914542396809E-2</v>
      </c>
      <c r="Q529">
        <v>498</v>
      </c>
      <c r="R529" t="s">
        <v>355</v>
      </c>
      <c r="T529" t="b">
        <f t="shared" si="2"/>
        <v>1</v>
      </c>
    </row>
    <row r="530" spans="1:20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2.5183898571005257E-2</v>
      </c>
      <c r="I530">
        <v>1008</v>
      </c>
      <c r="J530">
        <v>2.5539036589959957E-2</v>
      </c>
      <c r="K530">
        <v>502</v>
      </c>
      <c r="L530">
        <v>1.6010201217738738E-2</v>
      </c>
      <c r="M530">
        <v>500</v>
      </c>
      <c r="N530">
        <v>4.0812172946982368E-2</v>
      </c>
      <c r="O530">
        <v>504</v>
      </c>
      <c r="P530">
        <v>7.827942374034072E-2</v>
      </c>
      <c r="Q530">
        <v>499</v>
      </c>
      <c r="R530" t="s">
        <v>367</v>
      </c>
      <c r="T530" t="b">
        <f t="shared" si="2"/>
        <v>1</v>
      </c>
    </row>
    <row r="531" spans="1:20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5.0815601376505037E-2</v>
      </c>
      <c r="I531">
        <v>1233</v>
      </c>
      <c r="J531">
        <v>2.6866405218676191E-2</v>
      </c>
      <c r="K531">
        <v>1001</v>
      </c>
      <c r="L531">
        <v>4.0564628203616351E-2</v>
      </c>
      <c r="M531">
        <v>1006</v>
      </c>
      <c r="N531">
        <v>3.2136074254840226E-2</v>
      </c>
      <c r="O531">
        <v>1016</v>
      </c>
      <c r="P531">
        <v>5.436516626864539E-2</v>
      </c>
      <c r="Q531">
        <v>534</v>
      </c>
      <c r="R531" t="s">
        <v>367</v>
      </c>
      <c r="T531" t="b">
        <f t="shared" si="2"/>
        <v>1</v>
      </c>
    </row>
    <row r="532" spans="1:20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5.0565623050201049E-2</v>
      </c>
      <c r="I532">
        <v>1050</v>
      </c>
      <c r="J532">
        <v>5.3725539109310307E-2</v>
      </c>
      <c r="K532">
        <v>501</v>
      </c>
      <c r="L532">
        <v>3.9806799171788199E-2</v>
      </c>
      <c r="M532">
        <v>507</v>
      </c>
      <c r="N532">
        <v>4.9653433672967873E-2</v>
      </c>
      <c r="O532">
        <v>500</v>
      </c>
      <c r="P532">
        <v>7.9390586168400126E-2</v>
      </c>
      <c r="Q532">
        <v>502</v>
      </c>
      <c r="R532" t="s">
        <v>358</v>
      </c>
      <c r="T532" t="b">
        <f t="shared" ref="T532:T595" si="3">IF(A532=G532,TRUE,FALSE)</f>
        <v>1</v>
      </c>
    </row>
    <row r="533" spans="1:20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5.4030420150531569E-2</v>
      </c>
      <c r="I533">
        <v>998</v>
      </c>
      <c r="J533">
        <v>4.4538134971721044E-2</v>
      </c>
      <c r="K533">
        <v>508</v>
      </c>
      <c r="L533">
        <v>1.4633797493097893E-2</v>
      </c>
      <c r="M533">
        <v>503</v>
      </c>
      <c r="N533">
        <v>5.3538662792609354E-2</v>
      </c>
      <c r="O533">
        <v>503</v>
      </c>
      <c r="P533">
        <v>7.8405242569314249E-2</v>
      </c>
      <c r="Q533">
        <v>500</v>
      </c>
      <c r="R533" t="s">
        <v>367</v>
      </c>
      <c r="T533" t="b">
        <f t="shared" si="3"/>
        <v>1</v>
      </c>
    </row>
    <row r="534" spans="1:20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5.4328609992928358E-2</v>
      </c>
      <c r="I534">
        <v>1002</v>
      </c>
      <c r="J534">
        <v>6.5659229723729742E-2</v>
      </c>
      <c r="K534">
        <v>497</v>
      </c>
      <c r="L534">
        <v>3.934447303575641E-2</v>
      </c>
      <c r="M534">
        <v>998</v>
      </c>
      <c r="N534">
        <v>4.4548952385267897E-2</v>
      </c>
      <c r="O534">
        <v>501</v>
      </c>
      <c r="P534">
        <v>6.6066882460493609E-2</v>
      </c>
      <c r="Q534">
        <v>497</v>
      </c>
      <c r="R534" t="s">
        <v>358</v>
      </c>
      <c r="T534" t="b">
        <f t="shared" si="3"/>
        <v>1</v>
      </c>
    </row>
    <row r="535" spans="1:20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4.6635653403040489E-2</v>
      </c>
      <c r="I535">
        <v>1014</v>
      </c>
      <c r="J535">
        <v>6.7889005441441899E-2</v>
      </c>
      <c r="K535">
        <v>502</v>
      </c>
      <c r="L535">
        <v>3.6401537245841782E-2</v>
      </c>
      <c r="M535">
        <v>501</v>
      </c>
      <c r="N535">
        <v>5.76963894829274E-2</v>
      </c>
      <c r="O535">
        <v>504</v>
      </c>
      <c r="P535">
        <v>7.7417899332113113E-2</v>
      </c>
      <c r="Q535">
        <v>503</v>
      </c>
      <c r="R535" t="s">
        <v>358</v>
      </c>
      <c r="T535" t="b">
        <f t="shared" si="3"/>
        <v>1</v>
      </c>
    </row>
    <row r="536" spans="1:20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4.7271450698182574E-2</v>
      </c>
      <c r="I536">
        <v>1009</v>
      </c>
      <c r="J536">
        <v>3.5767405080564918E-2</v>
      </c>
      <c r="K536">
        <v>502</v>
      </c>
      <c r="L536">
        <v>2.9701450610403978E-2</v>
      </c>
      <c r="M536">
        <v>506</v>
      </c>
      <c r="N536">
        <v>6.2392304852989994E-2</v>
      </c>
      <c r="O536">
        <v>503</v>
      </c>
      <c r="P536">
        <v>7.0390009525751904E-2</v>
      </c>
      <c r="Q536">
        <v>500</v>
      </c>
      <c r="R536" t="s">
        <v>367</v>
      </c>
      <c r="T536" t="b">
        <f t="shared" si="3"/>
        <v>1</v>
      </c>
    </row>
    <row r="537" spans="1:20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4.1599905145376342E-2</v>
      </c>
      <c r="I537">
        <v>1004</v>
      </c>
      <c r="J537">
        <v>5.3679173554457574E-2</v>
      </c>
      <c r="K537">
        <v>499</v>
      </c>
      <c r="L537">
        <v>4.8218503883208641E-2</v>
      </c>
      <c r="M537">
        <v>503</v>
      </c>
      <c r="N537">
        <v>3.9975244265355661E-2</v>
      </c>
      <c r="O537">
        <v>501</v>
      </c>
      <c r="P537">
        <v>5.7141256357735287E-2</v>
      </c>
      <c r="Q537">
        <v>499</v>
      </c>
      <c r="R537" t="s">
        <v>358</v>
      </c>
      <c r="T537" t="b">
        <f t="shared" si="3"/>
        <v>1</v>
      </c>
    </row>
    <row r="538" spans="1:20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3.5791233118146304E-2</v>
      </c>
      <c r="I538">
        <v>1021</v>
      </c>
      <c r="J538">
        <v>6.2014275159561545E-2</v>
      </c>
      <c r="K538">
        <v>504</v>
      </c>
      <c r="L538">
        <v>8.2549120316006488E-2</v>
      </c>
      <c r="M538">
        <v>501</v>
      </c>
      <c r="N538">
        <v>7.2305797101536159E-2</v>
      </c>
      <c r="O538">
        <v>1012</v>
      </c>
      <c r="P538">
        <v>8.5416556429658216E-2</v>
      </c>
      <c r="Q538">
        <v>498</v>
      </c>
      <c r="R538" t="s">
        <v>358</v>
      </c>
      <c r="T538" t="b">
        <f t="shared" si="3"/>
        <v>1</v>
      </c>
    </row>
    <row r="539" spans="1:20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4.5649788211569141E-2</v>
      </c>
      <c r="I539">
        <v>1033</v>
      </c>
      <c r="J539">
        <v>4.2037047860910191E-2</v>
      </c>
      <c r="K539">
        <v>507</v>
      </c>
      <c r="L539">
        <v>3.4611024563222161E-2</v>
      </c>
      <c r="M539">
        <v>504</v>
      </c>
      <c r="N539">
        <v>4.6024036960386379E-2</v>
      </c>
      <c r="O539">
        <v>507</v>
      </c>
      <c r="P539">
        <v>5.7897436308246973E-2</v>
      </c>
      <c r="Q539">
        <v>502</v>
      </c>
      <c r="R539" t="s">
        <v>358</v>
      </c>
      <c r="T539" t="b">
        <f t="shared" si="3"/>
        <v>1</v>
      </c>
    </row>
    <row r="540" spans="1:20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4.2869518983399961E-2</v>
      </c>
      <c r="I540">
        <v>1060</v>
      </c>
      <c r="J540">
        <v>5.0892124255788138E-2</v>
      </c>
      <c r="K540">
        <v>511</v>
      </c>
      <c r="L540">
        <v>5.0087226145157732E-2</v>
      </c>
      <c r="M540">
        <v>502</v>
      </c>
      <c r="N540">
        <v>3.0515365003712956E-2</v>
      </c>
      <c r="O540">
        <v>509</v>
      </c>
      <c r="P540">
        <v>5.9688664100859448E-2</v>
      </c>
      <c r="Q540">
        <v>501</v>
      </c>
      <c r="R540" t="s">
        <v>358</v>
      </c>
      <c r="T540" t="b">
        <f t="shared" si="3"/>
        <v>1</v>
      </c>
    </row>
    <row r="541" spans="1:20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4.4829154275698765E-2</v>
      </c>
      <c r="I541">
        <v>999</v>
      </c>
      <c r="J541">
        <v>4.8183583440319512E-2</v>
      </c>
      <c r="K541">
        <v>505</v>
      </c>
      <c r="L541">
        <v>5.4447898225516281E-2</v>
      </c>
      <c r="M541">
        <v>503</v>
      </c>
      <c r="N541">
        <v>4.8272048334925349E-2</v>
      </c>
      <c r="O541">
        <v>501</v>
      </c>
      <c r="P541">
        <v>8.7270334239756289E-2</v>
      </c>
      <c r="Q541">
        <v>497</v>
      </c>
      <c r="R541" t="s">
        <v>367</v>
      </c>
      <c r="T541" t="b">
        <f t="shared" si="3"/>
        <v>1</v>
      </c>
    </row>
    <row r="542" spans="1:20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4.4852184734306147E-2</v>
      </c>
      <c r="I542">
        <v>1018</v>
      </c>
      <c r="J542">
        <v>6.4986958309157489E-2</v>
      </c>
      <c r="K542">
        <v>513</v>
      </c>
      <c r="L542">
        <v>5.4027046271647325E-2</v>
      </c>
      <c r="M542">
        <v>503</v>
      </c>
      <c r="N542">
        <v>4.6381933517646877E-2</v>
      </c>
      <c r="O542">
        <v>506</v>
      </c>
      <c r="P542">
        <v>7.7789747833230227E-2</v>
      </c>
      <c r="Q542">
        <v>498</v>
      </c>
      <c r="R542" t="s">
        <v>358</v>
      </c>
      <c r="T542" t="b">
        <f t="shared" si="3"/>
        <v>1</v>
      </c>
    </row>
    <row r="543" spans="1:20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3.9700195023462719E-2</v>
      </c>
      <c r="I543">
        <v>1004</v>
      </c>
      <c r="J543">
        <v>3.9431178587993644E-2</v>
      </c>
      <c r="K543">
        <v>997</v>
      </c>
      <c r="L543">
        <v>3.3701736660099978E-2</v>
      </c>
      <c r="M543">
        <v>502</v>
      </c>
      <c r="N543">
        <v>4.3119040155255084E-2</v>
      </c>
      <c r="O543">
        <v>503</v>
      </c>
      <c r="P543">
        <v>6.9915559236696248E-2</v>
      </c>
      <c r="Q543">
        <v>499</v>
      </c>
      <c r="R543" t="s">
        <v>367</v>
      </c>
      <c r="T543" t="b">
        <f t="shared" si="3"/>
        <v>1</v>
      </c>
    </row>
    <row r="544" spans="1:20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3.7700398133708478E-2</v>
      </c>
      <c r="I544">
        <v>1116</v>
      </c>
      <c r="J544">
        <v>6.0430382247881408E-2</v>
      </c>
      <c r="K544">
        <v>513</v>
      </c>
      <c r="L544">
        <v>3.8732856753167753E-2</v>
      </c>
      <c r="M544">
        <v>1011</v>
      </c>
      <c r="N544">
        <v>3.1200911652719668E-2</v>
      </c>
      <c r="O544">
        <v>513</v>
      </c>
      <c r="P544">
        <v>6.9454882724572883E-2</v>
      </c>
      <c r="Q544">
        <v>498</v>
      </c>
      <c r="R544" t="s">
        <v>358</v>
      </c>
      <c r="T544" t="b">
        <f t="shared" si="3"/>
        <v>1</v>
      </c>
    </row>
    <row r="545" spans="1:20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5.2681057588892653E-2</v>
      </c>
      <c r="I545">
        <v>1037</v>
      </c>
      <c r="J545">
        <v>3.4689786988848365E-2</v>
      </c>
      <c r="K545">
        <v>510</v>
      </c>
      <c r="L545">
        <v>2.6508174520438282E-2</v>
      </c>
      <c r="M545">
        <v>499</v>
      </c>
      <c r="N545">
        <v>3.0400228381118378E-2</v>
      </c>
      <c r="O545">
        <v>500</v>
      </c>
      <c r="P545">
        <v>6.646714515224339E-2</v>
      </c>
      <c r="Q545">
        <v>502</v>
      </c>
      <c r="R545" t="s">
        <v>367</v>
      </c>
      <c r="T545" t="b">
        <f t="shared" si="3"/>
        <v>1</v>
      </c>
    </row>
    <row r="546" spans="1:20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4.2210396153532101E-2</v>
      </c>
      <c r="I546">
        <v>1071</v>
      </c>
      <c r="J546">
        <v>5.0269871143456171E-2</v>
      </c>
      <c r="K546">
        <v>509</v>
      </c>
      <c r="L546">
        <v>3.5535563200947709E-2</v>
      </c>
      <c r="M546">
        <v>506</v>
      </c>
      <c r="N546">
        <v>6.0004982240781699E-2</v>
      </c>
      <c r="O546">
        <v>563</v>
      </c>
      <c r="P546">
        <v>5.34583796903223E-2</v>
      </c>
      <c r="Q546">
        <v>499</v>
      </c>
      <c r="R546" t="s">
        <v>358</v>
      </c>
      <c r="T546" t="b">
        <f t="shared" si="3"/>
        <v>1</v>
      </c>
    </row>
    <row r="547" spans="1:20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5.1285214126054385E-2</v>
      </c>
      <c r="I547">
        <v>1014</v>
      </c>
      <c r="J547">
        <v>7.018835229168631E-2</v>
      </c>
      <c r="K547">
        <v>502</v>
      </c>
      <c r="L547">
        <v>6.5217686414117348E-2</v>
      </c>
      <c r="M547">
        <v>509</v>
      </c>
      <c r="N547">
        <v>5.3722411191414361E-2</v>
      </c>
      <c r="O547">
        <v>501</v>
      </c>
      <c r="P547">
        <v>9.9668904980651618E-2</v>
      </c>
      <c r="Q547">
        <v>499</v>
      </c>
      <c r="R547" t="s">
        <v>358</v>
      </c>
      <c r="T547" t="b">
        <f t="shared" si="3"/>
        <v>1</v>
      </c>
    </row>
    <row r="548" spans="1:20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5.8683735627806592E-2</v>
      </c>
      <c r="I548">
        <v>1005</v>
      </c>
      <c r="J548">
        <v>5.6991888219155885E-2</v>
      </c>
      <c r="K548">
        <v>502</v>
      </c>
      <c r="L548">
        <v>5.6806013193700829E-2</v>
      </c>
      <c r="M548">
        <v>504</v>
      </c>
      <c r="N548">
        <v>6.2296981739471784E-2</v>
      </c>
      <c r="O548">
        <v>504</v>
      </c>
      <c r="P548">
        <v>0.10077185079001622</v>
      </c>
      <c r="Q548">
        <v>500</v>
      </c>
      <c r="R548" t="s">
        <v>367</v>
      </c>
      <c r="T548" t="b">
        <f t="shared" si="3"/>
        <v>1</v>
      </c>
    </row>
    <row r="549" spans="1:20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3.5744496367279145E-2</v>
      </c>
      <c r="I549">
        <v>1029</v>
      </c>
      <c r="J549">
        <v>3.7195642645652144E-2</v>
      </c>
      <c r="K549">
        <v>494</v>
      </c>
      <c r="L549">
        <v>2.5249569116224863E-2</v>
      </c>
      <c r="M549">
        <v>507</v>
      </c>
      <c r="N549">
        <v>5.3391893237171049E-2</v>
      </c>
      <c r="O549">
        <v>506</v>
      </c>
      <c r="P549">
        <v>8.6686492111908584E-2</v>
      </c>
      <c r="Q549">
        <v>501</v>
      </c>
      <c r="R549" t="s">
        <v>367</v>
      </c>
      <c r="T549" t="b">
        <f t="shared" si="3"/>
        <v>1</v>
      </c>
    </row>
    <row r="550" spans="1:20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6.8920261941033623E-2</v>
      </c>
      <c r="I550">
        <v>1015</v>
      </c>
      <c r="J550">
        <v>3.5386089228684477E-2</v>
      </c>
      <c r="K550">
        <v>508</v>
      </c>
      <c r="L550">
        <v>5.8716824339577457E-2</v>
      </c>
      <c r="M550">
        <v>501</v>
      </c>
      <c r="N550">
        <v>5.9967437103654569E-2</v>
      </c>
      <c r="O550">
        <v>511</v>
      </c>
      <c r="P550">
        <v>6.7284079477086256E-2</v>
      </c>
      <c r="Q550">
        <v>500</v>
      </c>
      <c r="R550" t="s">
        <v>367</v>
      </c>
      <c r="T550" t="b">
        <f t="shared" si="3"/>
        <v>1</v>
      </c>
    </row>
    <row r="551" spans="1:20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3.4617581486772228E-2</v>
      </c>
      <c r="I551">
        <v>1016</v>
      </c>
      <c r="J551">
        <v>4.426174628963999E-2</v>
      </c>
      <c r="K551">
        <v>1014</v>
      </c>
      <c r="L551">
        <v>2.9065740742409019E-2</v>
      </c>
      <c r="M551">
        <v>507</v>
      </c>
      <c r="N551">
        <v>6.2339617058704382E-2</v>
      </c>
      <c r="O551">
        <v>503</v>
      </c>
      <c r="P551">
        <v>5.9881616293850852E-2</v>
      </c>
      <c r="Q551">
        <v>501</v>
      </c>
      <c r="R551" t="s">
        <v>358</v>
      </c>
      <c r="T551" t="b">
        <f t="shared" si="3"/>
        <v>1</v>
      </c>
    </row>
    <row r="552" spans="1:20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4.2978492427679774E-2</v>
      </c>
      <c r="I552">
        <v>1004</v>
      </c>
      <c r="J552">
        <v>3.7175968178367075E-2</v>
      </c>
      <c r="K552">
        <v>503</v>
      </c>
      <c r="L552">
        <v>6.782491358630717E-2</v>
      </c>
      <c r="M552">
        <v>503</v>
      </c>
      <c r="N552">
        <v>3.5978757505096076E-2</v>
      </c>
      <c r="O552">
        <v>501</v>
      </c>
      <c r="P552">
        <v>6.4472250131532891E-2</v>
      </c>
      <c r="Q552">
        <v>498</v>
      </c>
      <c r="R552" t="s">
        <v>367</v>
      </c>
      <c r="T552" t="b">
        <f t="shared" si="3"/>
        <v>1</v>
      </c>
    </row>
    <row r="553" spans="1:20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4.4220019698436107E-2</v>
      </c>
      <c r="I553">
        <v>1014</v>
      </c>
      <c r="J553">
        <v>6.0694306106017823E-2</v>
      </c>
      <c r="K553">
        <v>505</v>
      </c>
      <c r="L553">
        <v>6.6008319639129592E-2</v>
      </c>
      <c r="M553">
        <v>503</v>
      </c>
      <c r="N553">
        <v>2.9689941618340238E-2</v>
      </c>
      <c r="O553">
        <v>500</v>
      </c>
      <c r="P553">
        <v>8.4632297531155948E-2</v>
      </c>
      <c r="Q553">
        <v>498</v>
      </c>
      <c r="R553" t="s">
        <v>358</v>
      </c>
      <c r="T553" t="b">
        <f t="shared" si="3"/>
        <v>1</v>
      </c>
    </row>
    <row r="554" spans="1:20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5.3692772823362975E-2</v>
      </c>
      <c r="I554">
        <v>1016</v>
      </c>
      <c r="J554">
        <v>5.2269227441673081E-2</v>
      </c>
      <c r="K554">
        <v>503</v>
      </c>
      <c r="L554">
        <v>5.6979771668882247E-2</v>
      </c>
      <c r="M554">
        <v>502</v>
      </c>
      <c r="N554">
        <v>1.7830055394493692E-2</v>
      </c>
      <c r="O554">
        <v>523</v>
      </c>
      <c r="P554">
        <v>9.8954353108393067E-2</v>
      </c>
      <c r="Q554">
        <v>500</v>
      </c>
      <c r="R554" t="s">
        <v>367</v>
      </c>
      <c r="T554" t="b">
        <f t="shared" si="3"/>
        <v>1</v>
      </c>
    </row>
    <row r="555" spans="1:20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3.2696500061675092E-2</v>
      </c>
      <c r="I555">
        <v>1058</v>
      </c>
      <c r="J555">
        <v>3.3926828945325518E-2</v>
      </c>
      <c r="K555">
        <v>497</v>
      </c>
      <c r="L555">
        <v>3.8263771954921658E-2</v>
      </c>
      <c r="M555">
        <v>505</v>
      </c>
      <c r="N555">
        <v>3.6962789419405423E-2</v>
      </c>
      <c r="O555">
        <v>510</v>
      </c>
      <c r="P555">
        <v>5.6485862886775033E-2</v>
      </c>
      <c r="Q555">
        <v>500</v>
      </c>
      <c r="R555" t="s">
        <v>358</v>
      </c>
      <c r="T555" t="b">
        <f t="shared" si="3"/>
        <v>1</v>
      </c>
    </row>
    <row r="556" spans="1:20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6.3322232737594311E-2</v>
      </c>
      <c r="I556">
        <v>1012</v>
      </c>
      <c r="J556">
        <v>5.7582809447937901E-2</v>
      </c>
      <c r="K556">
        <v>505</v>
      </c>
      <c r="L556">
        <v>3.1082806003857238E-2</v>
      </c>
      <c r="M556">
        <v>502</v>
      </c>
      <c r="N556">
        <v>3.8683185110602772E-2</v>
      </c>
      <c r="O556">
        <v>501</v>
      </c>
      <c r="P556">
        <v>9.24789826514162E-2</v>
      </c>
      <c r="Q556">
        <v>500</v>
      </c>
      <c r="R556" t="s">
        <v>367</v>
      </c>
      <c r="T556" t="b">
        <f t="shared" si="3"/>
        <v>1</v>
      </c>
    </row>
    <row r="557" spans="1:20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5.009567265732999E-2</v>
      </c>
      <c r="I557">
        <v>1004</v>
      </c>
      <c r="J557">
        <v>7.0624650362677246E-2</v>
      </c>
      <c r="K557">
        <v>507</v>
      </c>
      <c r="L557">
        <v>5.4556903672927523E-2</v>
      </c>
      <c r="M557">
        <v>505</v>
      </c>
      <c r="N557">
        <v>4.9224356073938449E-2</v>
      </c>
      <c r="O557">
        <v>503</v>
      </c>
      <c r="P557">
        <v>8.4886947862463688E-2</v>
      </c>
      <c r="Q557">
        <v>500</v>
      </c>
      <c r="R557" t="s">
        <v>358</v>
      </c>
      <c r="T557" t="b">
        <f t="shared" si="3"/>
        <v>1</v>
      </c>
    </row>
    <row r="558" spans="1:20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6.2133003795592036E-2</v>
      </c>
      <c r="I558">
        <v>1004</v>
      </c>
      <c r="J558">
        <v>8.8048987868228401E-2</v>
      </c>
      <c r="K558">
        <v>501</v>
      </c>
      <c r="L558">
        <v>5.5656354505987403E-2</v>
      </c>
      <c r="M558">
        <v>500</v>
      </c>
      <c r="N558">
        <v>7.6260982436008706E-2</v>
      </c>
      <c r="O558">
        <v>503</v>
      </c>
      <c r="P558">
        <v>9.2065219188395261E-2</v>
      </c>
      <c r="Q558">
        <v>499</v>
      </c>
      <c r="R558" t="s">
        <v>358</v>
      </c>
      <c r="T558" t="b">
        <f t="shared" si="3"/>
        <v>1</v>
      </c>
    </row>
    <row r="559" spans="1:20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4.9159796815155248E-2</v>
      </c>
      <c r="I559">
        <v>1017</v>
      </c>
      <c r="J559">
        <v>5.3957177021582869E-2</v>
      </c>
      <c r="K559">
        <v>500</v>
      </c>
      <c r="L559">
        <v>4.4567664052436944E-2</v>
      </c>
      <c r="M559">
        <v>502</v>
      </c>
      <c r="N559">
        <v>4.2430326009640078E-2</v>
      </c>
      <c r="O559">
        <v>505</v>
      </c>
      <c r="P559">
        <v>7.5462863248927356E-2</v>
      </c>
      <c r="Q559">
        <v>499</v>
      </c>
      <c r="R559" t="s">
        <v>358</v>
      </c>
      <c r="T559" t="b">
        <f t="shared" si="3"/>
        <v>1</v>
      </c>
    </row>
    <row r="560" spans="1:20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4.4241153521655724E-2</v>
      </c>
      <c r="I560">
        <v>998</v>
      </c>
      <c r="J560">
        <v>4.7791100079444891E-2</v>
      </c>
      <c r="K560">
        <v>481</v>
      </c>
      <c r="L560">
        <v>6.6910189328366412E-2</v>
      </c>
      <c r="M560">
        <v>505</v>
      </c>
      <c r="N560">
        <v>5.4402937488325386E-2</v>
      </c>
      <c r="O560">
        <v>501</v>
      </c>
      <c r="P560">
        <v>0.12486613571139635</v>
      </c>
      <c r="Q560">
        <v>502</v>
      </c>
      <c r="R560" t="s">
        <v>367</v>
      </c>
      <c r="T560" t="b">
        <f t="shared" si="3"/>
        <v>1</v>
      </c>
    </row>
    <row r="561" spans="1:20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6.5044105196067167E-2</v>
      </c>
      <c r="I561">
        <v>1017</v>
      </c>
      <c r="J561">
        <v>7.5171285724026857E-2</v>
      </c>
      <c r="K561">
        <v>500</v>
      </c>
      <c r="L561">
        <v>5.6326181205141677E-2</v>
      </c>
      <c r="M561">
        <v>501</v>
      </c>
      <c r="N561">
        <v>6.1246122419689027E-2</v>
      </c>
      <c r="O561">
        <v>522</v>
      </c>
      <c r="P561">
        <v>9.7844265963741447E-2</v>
      </c>
      <c r="Q561">
        <v>500</v>
      </c>
      <c r="R561" t="s">
        <v>358</v>
      </c>
      <c r="T561" t="b">
        <f t="shared" si="3"/>
        <v>1</v>
      </c>
    </row>
    <row r="562" spans="1:20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3.7691279168429632E-2</v>
      </c>
      <c r="I562">
        <v>1003</v>
      </c>
      <c r="J562">
        <v>3.8665974986295655E-2</v>
      </c>
      <c r="K562">
        <v>508</v>
      </c>
      <c r="L562">
        <v>3.0769881693791377E-2</v>
      </c>
      <c r="M562">
        <v>505</v>
      </c>
      <c r="N562">
        <v>3.8061032310476237E-2</v>
      </c>
      <c r="O562">
        <v>509</v>
      </c>
      <c r="P562">
        <v>6.1422136567369459E-2</v>
      </c>
      <c r="Q562">
        <v>499</v>
      </c>
      <c r="R562" t="s">
        <v>358</v>
      </c>
      <c r="T562" t="b">
        <f t="shared" si="3"/>
        <v>1</v>
      </c>
    </row>
    <row r="563" spans="1:20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3.0039912172257047E-2</v>
      </c>
      <c r="I563">
        <v>1001</v>
      </c>
      <c r="J563">
        <v>2.6069348060911088E-2</v>
      </c>
      <c r="K563">
        <v>524</v>
      </c>
      <c r="L563">
        <v>4.6826623942763879E-2</v>
      </c>
      <c r="M563">
        <v>511</v>
      </c>
      <c r="N563">
        <v>2.9949180774236504E-2</v>
      </c>
      <c r="O563">
        <v>503</v>
      </c>
      <c r="P563">
        <v>4.6628651247166086E-2</v>
      </c>
      <c r="Q563">
        <v>499</v>
      </c>
      <c r="R563" t="s">
        <v>358</v>
      </c>
      <c r="T563" t="b">
        <f t="shared" si="3"/>
        <v>1</v>
      </c>
    </row>
    <row r="564" spans="1:20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5.9627843783486539E-2</v>
      </c>
      <c r="I564">
        <v>1029</v>
      </c>
      <c r="J564">
        <v>4.7214180391746963E-2</v>
      </c>
      <c r="K564">
        <v>502</v>
      </c>
      <c r="L564">
        <v>4.895811764546109E-2</v>
      </c>
      <c r="M564">
        <v>502</v>
      </c>
      <c r="N564">
        <v>6.7814437602788477E-2</v>
      </c>
      <c r="O564">
        <v>500</v>
      </c>
      <c r="P564">
        <v>9.4029679304362845E-2</v>
      </c>
      <c r="Q564">
        <v>499</v>
      </c>
      <c r="R564" t="s">
        <v>367</v>
      </c>
      <c r="T564" t="b">
        <f t="shared" si="3"/>
        <v>1</v>
      </c>
    </row>
    <row r="565" spans="1:20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5.1956332910589452E-2</v>
      </c>
      <c r="I565">
        <v>1089</v>
      </c>
      <c r="J565">
        <v>5.4414288567474337E-2</v>
      </c>
      <c r="K565">
        <v>526</v>
      </c>
      <c r="L565">
        <v>5.0003368860477584E-2</v>
      </c>
      <c r="M565">
        <v>509</v>
      </c>
      <c r="N565">
        <v>5.500878045029018E-2</v>
      </c>
      <c r="O565">
        <v>502</v>
      </c>
      <c r="P565">
        <v>0.11505911862777202</v>
      </c>
      <c r="Q565">
        <v>503</v>
      </c>
      <c r="R565" t="s">
        <v>367</v>
      </c>
      <c r="T565" t="b">
        <f t="shared" si="3"/>
        <v>1</v>
      </c>
    </row>
    <row r="566" spans="1:20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5.5796566252953837E-2</v>
      </c>
      <c r="I566">
        <v>1004</v>
      </c>
      <c r="J566">
        <v>3.5015736478554521E-2</v>
      </c>
      <c r="K566">
        <v>624</v>
      </c>
      <c r="L566">
        <v>5.0126305770247619E-2</v>
      </c>
      <c r="M566">
        <v>559</v>
      </c>
      <c r="N566">
        <v>4.7296795960781006E-2</v>
      </c>
      <c r="O566">
        <v>1047</v>
      </c>
      <c r="P566">
        <v>7.8312388493708834E-2</v>
      </c>
      <c r="Q566">
        <v>511</v>
      </c>
      <c r="R566" t="s">
        <v>367</v>
      </c>
      <c r="T566" t="b">
        <f t="shared" si="3"/>
        <v>1</v>
      </c>
    </row>
    <row r="567" spans="1:20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5.4794816739719095E-2</v>
      </c>
      <c r="I567">
        <v>1025</v>
      </c>
      <c r="J567">
        <v>6.7641241595047114E-2</v>
      </c>
      <c r="K567">
        <v>498</v>
      </c>
      <c r="L567">
        <v>5.731645764912905E-2</v>
      </c>
      <c r="M567">
        <v>505</v>
      </c>
      <c r="N567">
        <v>5.475637461726228E-2</v>
      </c>
      <c r="O567">
        <v>501</v>
      </c>
      <c r="P567">
        <v>5.7770973891541649E-2</v>
      </c>
      <c r="Q567">
        <v>500</v>
      </c>
      <c r="R567" t="s">
        <v>358</v>
      </c>
      <c r="T567" t="b">
        <f t="shared" si="3"/>
        <v>1</v>
      </c>
    </row>
    <row r="568" spans="1:20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5.1265512593583272E-2</v>
      </c>
      <c r="I568">
        <v>1012</v>
      </c>
      <c r="J568">
        <v>3.6175434342117965E-2</v>
      </c>
      <c r="K568">
        <v>501</v>
      </c>
      <c r="L568">
        <v>4.5497689409470604E-2</v>
      </c>
      <c r="M568">
        <v>515</v>
      </c>
      <c r="N568">
        <v>4.8764020148613273E-2</v>
      </c>
      <c r="O568">
        <v>503</v>
      </c>
      <c r="P568">
        <v>6.1890626518506749E-2</v>
      </c>
      <c r="Q568">
        <v>494</v>
      </c>
      <c r="R568" t="s">
        <v>358</v>
      </c>
      <c r="T568" t="b">
        <f t="shared" si="3"/>
        <v>1</v>
      </c>
    </row>
    <row r="569" spans="1:20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3.4275919908311137E-2</v>
      </c>
      <c r="I569">
        <v>1020</v>
      </c>
      <c r="J569">
        <v>5.181113003915927E-2</v>
      </c>
      <c r="K569">
        <v>501</v>
      </c>
      <c r="L569">
        <v>2.5804803849412701E-2</v>
      </c>
      <c r="M569">
        <v>509</v>
      </c>
      <c r="N569">
        <v>5.5849575752517248E-2</v>
      </c>
      <c r="O569">
        <v>695</v>
      </c>
      <c r="P569">
        <v>5.8824833031796857E-2</v>
      </c>
      <c r="Q569">
        <v>496</v>
      </c>
      <c r="R569" t="s">
        <v>358</v>
      </c>
      <c r="T569" t="b">
        <f t="shared" si="3"/>
        <v>1</v>
      </c>
    </row>
    <row r="570" spans="1:20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5.2322462309134607E-2</v>
      </c>
      <c r="I570">
        <v>1010</v>
      </c>
      <c r="J570">
        <v>3.821236981789887E-2</v>
      </c>
      <c r="K570">
        <v>503</v>
      </c>
      <c r="L570">
        <v>5.2673121837444777E-2</v>
      </c>
      <c r="M570">
        <v>501</v>
      </c>
      <c r="N570">
        <v>5.0971058450738856E-2</v>
      </c>
      <c r="O570">
        <v>503</v>
      </c>
      <c r="P570">
        <v>4.4335466592716484E-2</v>
      </c>
      <c r="Q570">
        <v>500</v>
      </c>
      <c r="R570" t="s">
        <v>358</v>
      </c>
      <c r="T570" t="b">
        <f t="shared" si="3"/>
        <v>1</v>
      </c>
    </row>
    <row r="571" spans="1:20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6.4582139527029375E-2</v>
      </c>
      <c r="I571">
        <v>5142</v>
      </c>
      <c r="J571">
        <v>6.1603898756671632E-2</v>
      </c>
      <c r="K571">
        <v>2506</v>
      </c>
      <c r="L571">
        <v>5.7941075310650472E-2</v>
      </c>
      <c r="M571">
        <v>2530</v>
      </c>
      <c r="N571">
        <v>6.195429145000534E-2</v>
      </c>
      <c r="O571">
        <v>2512</v>
      </c>
      <c r="P571">
        <v>8.9304056350119676E-2</v>
      </c>
      <c r="Q571">
        <v>495</v>
      </c>
      <c r="R571" t="s">
        <v>355</v>
      </c>
      <c r="T571" t="b">
        <f t="shared" si="3"/>
        <v>1</v>
      </c>
    </row>
    <row r="572" spans="1:20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4.1800264254233312E-2</v>
      </c>
      <c r="I572">
        <v>1024</v>
      </c>
      <c r="J572">
        <v>3.4825524305489811E-2</v>
      </c>
      <c r="K572">
        <v>507</v>
      </c>
      <c r="L572">
        <v>2.9105069647045352E-2</v>
      </c>
      <c r="M572">
        <v>502</v>
      </c>
      <c r="N572">
        <v>3.1267770579423773E-2</v>
      </c>
      <c r="O572">
        <v>504</v>
      </c>
      <c r="P572">
        <v>7.3125523040752982E-2</v>
      </c>
      <c r="Q572">
        <v>503</v>
      </c>
      <c r="R572" t="s">
        <v>367</v>
      </c>
      <c r="T572" t="b">
        <f t="shared" si="3"/>
        <v>1</v>
      </c>
    </row>
    <row r="573" spans="1:20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5.5126086141173841E-2</v>
      </c>
      <c r="I573">
        <v>1013</v>
      </c>
      <c r="J573">
        <v>6.7771865144546375E-2</v>
      </c>
      <c r="K573">
        <v>613</v>
      </c>
      <c r="L573">
        <v>4.3452997406974919E-2</v>
      </c>
      <c r="M573">
        <v>622</v>
      </c>
      <c r="N573">
        <v>4.6953964747708021E-2</v>
      </c>
      <c r="O573">
        <v>505</v>
      </c>
      <c r="P573">
        <v>9.5529794098271725E-2</v>
      </c>
      <c r="Q573">
        <v>501</v>
      </c>
      <c r="R573" t="s">
        <v>358</v>
      </c>
      <c r="T573" t="b">
        <f t="shared" si="3"/>
        <v>1</v>
      </c>
    </row>
    <row r="574" spans="1:20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7.5344498687513722E-2</v>
      </c>
      <c r="I574">
        <v>1000</v>
      </c>
      <c r="J574">
        <v>6.0908949183646276E-2</v>
      </c>
      <c r="K574">
        <v>500</v>
      </c>
      <c r="L574">
        <v>5.1806947564865577E-2</v>
      </c>
      <c r="M574">
        <v>501</v>
      </c>
      <c r="N574">
        <v>6.312980159835764E-2</v>
      </c>
      <c r="O574">
        <v>504</v>
      </c>
      <c r="P574">
        <v>8.1961563232344131E-2</v>
      </c>
      <c r="Q574">
        <v>499</v>
      </c>
      <c r="R574" t="s">
        <v>358</v>
      </c>
      <c r="T574" t="b">
        <f t="shared" si="3"/>
        <v>1</v>
      </c>
    </row>
    <row r="575" spans="1:20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5.4118870827010411E-2</v>
      </c>
      <c r="I575">
        <v>1074</v>
      </c>
      <c r="J575">
        <v>5.8066612221972382E-2</v>
      </c>
      <c r="K575">
        <v>500</v>
      </c>
      <c r="L575">
        <v>5.3549033400250794E-2</v>
      </c>
      <c r="M575">
        <v>500</v>
      </c>
      <c r="N575">
        <v>6.8962482756776924E-2</v>
      </c>
      <c r="O575">
        <v>506</v>
      </c>
      <c r="P575">
        <v>0.11837402340251116</v>
      </c>
      <c r="Q575">
        <v>510</v>
      </c>
      <c r="R575" t="s">
        <v>367</v>
      </c>
      <c r="T575" t="b">
        <f t="shared" si="3"/>
        <v>1</v>
      </c>
    </row>
    <row r="576" spans="1:20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4.6505855145760978E-2</v>
      </c>
      <c r="I576">
        <v>1005</v>
      </c>
      <c r="J576">
        <v>5.6076231239031146E-2</v>
      </c>
      <c r="K576">
        <v>505</v>
      </c>
      <c r="L576">
        <v>7.3354284525971619E-2</v>
      </c>
      <c r="M576">
        <v>502</v>
      </c>
      <c r="N576">
        <v>5.2429592653032556E-2</v>
      </c>
      <c r="O576">
        <v>503</v>
      </c>
      <c r="P576">
        <v>6.8963843569790073E-2</v>
      </c>
      <c r="Q576">
        <v>500</v>
      </c>
      <c r="R576" t="s">
        <v>358</v>
      </c>
      <c r="T576" t="b">
        <f t="shared" si="3"/>
        <v>1</v>
      </c>
    </row>
    <row r="577" spans="1:20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6.4993099011377453E-2</v>
      </c>
      <c r="I577">
        <v>1031</v>
      </c>
      <c r="J577">
        <v>4.1451176886196262E-2</v>
      </c>
      <c r="K577">
        <v>500</v>
      </c>
      <c r="L577">
        <v>5.7108483692176693E-2</v>
      </c>
      <c r="M577">
        <v>506</v>
      </c>
      <c r="N577">
        <v>3.893555553185634E-2</v>
      </c>
      <c r="O577">
        <v>501</v>
      </c>
      <c r="P577">
        <v>9.1018790214611831E-2</v>
      </c>
      <c r="Q577">
        <v>500</v>
      </c>
      <c r="R577" t="s">
        <v>367</v>
      </c>
      <c r="T577" t="b">
        <f t="shared" si="3"/>
        <v>1</v>
      </c>
    </row>
    <row r="578" spans="1:20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5.4158471232046666E-2</v>
      </c>
      <c r="I578">
        <v>1007</v>
      </c>
      <c r="J578">
        <v>5.3118258158049436E-2</v>
      </c>
      <c r="K578">
        <v>501</v>
      </c>
      <c r="L578">
        <v>5.5479032951316148E-2</v>
      </c>
      <c r="M578">
        <v>500</v>
      </c>
      <c r="N578">
        <v>5.3886795589076775E-2</v>
      </c>
      <c r="O578">
        <v>501</v>
      </c>
      <c r="P578">
        <v>0.1195440506438596</v>
      </c>
      <c r="Q578">
        <v>498</v>
      </c>
      <c r="R578" t="s">
        <v>367</v>
      </c>
      <c r="T578" t="b">
        <f t="shared" si="3"/>
        <v>1</v>
      </c>
    </row>
    <row r="579" spans="1:20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5.9956572642431955E-2</v>
      </c>
      <c r="I579">
        <v>1007</v>
      </c>
      <c r="J579">
        <v>4.5320233509262918E-2</v>
      </c>
      <c r="K579">
        <v>498</v>
      </c>
      <c r="L579">
        <v>4.1836801425589966E-2</v>
      </c>
      <c r="M579">
        <v>514</v>
      </c>
      <c r="N579">
        <v>3.987376861416931E-2</v>
      </c>
      <c r="O579">
        <v>527</v>
      </c>
      <c r="P579">
        <v>8.1637647392765661E-2</v>
      </c>
      <c r="Q579">
        <v>499</v>
      </c>
      <c r="R579" t="s">
        <v>367</v>
      </c>
      <c r="T579" t="b">
        <f t="shared" si="3"/>
        <v>1</v>
      </c>
    </row>
    <row r="580" spans="1:20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7.4836611231089339E-2</v>
      </c>
      <c r="I580">
        <v>1060</v>
      </c>
      <c r="J580">
        <v>6.548714357333732E-2</v>
      </c>
      <c r="K580">
        <v>507</v>
      </c>
      <c r="L580">
        <v>8.0034972807844482E-2</v>
      </c>
      <c r="M580">
        <v>503</v>
      </c>
      <c r="N580">
        <v>4.2475586377188748E-2</v>
      </c>
      <c r="O580">
        <v>512</v>
      </c>
      <c r="P580">
        <v>0.10856708503341687</v>
      </c>
      <c r="Q580">
        <v>504</v>
      </c>
      <c r="R580" t="s">
        <v>367</v>
      </c>
      <c r="T580" t="b">
        <f t="shared" si="3"/>
        <v>1</v>
      </c>
    </row>
    <row r="581" spans="1:20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7.0918824106155381E-2</v>
      </c>
      <c r="I581">
        <v>1012</v>
      </c>
      <c r="J581">
        <v>6.8788827911004116E-2</v>
      </c>
      <c r="K581">
        <v>510</v>
      </c>
      <c r="L581">
        <v>6.0099057474472077E-2</v>
      </c>
      <c r="M581">
        <v>511</v>
      </c>
      <c r="N581">
        <v>6.3404335817581745E-2</v>
      </c>
      <c r="O581">
        <v>502</v>
      </c>
      <c r="P581">
        <v>9.7330725343098889E-2</v>
      </c>
      <c r="Q581">
        <v>500</v>
      </c>
      <c r="R581" t="s">
        <v>358</v>
      </c>
      <c r="T581" t="b">
        <f t="shared" si="3"/>
        <v>1</v>
      </c>
    </row>
    <row r="582" spans="1:20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4.5629039938988904E-2</v>
      </c>
      <c r="I582">
        <v>1033</v>
      </c>
      <c r="J582">
        <v>9.0066522372392085E-2</v>
      </c>
      <c r="K582">
        <v>509</v>
      </c>
      <c r="L582">
        <v>7.5061794906664966E-2</v>
      </c>
      <c r="M582">
        <v>507</v>
      </c>
      <c r="N582">
        <v>6.2092105200399671E-2</v>
      </c>
      <c r="O582">
        <v>507</v>
      </c>
      <c r="P582">
        <v>0.10681543778545174</v>
      </c>
      <c r="Q582">
        <v>503</v>
      </c>
      <c r="R582" t="s">
        <v>358</v>
      </c>
      <c r="T582" t="b">
        <f t="shared" si="3"/>
        <v>1</v>
      </c>
    </row>
    <row r="583" spans="1:20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5.9007612285626829E-2</v>
      </c>
      <c r="I583">
        <v>1001</v>
      </c>
      <c r="J583">
        <v>6.1641366785815013E-2</v>
      </c>
      <c r="K583">
        <v>506</v>
      </c>
      <c r="L583">
        <v>6.3312144714459673E-2</v>
      </c>
      <c r="M583">
        <v>507</v>
      </c>
      <c r="N583">
        <v>6.725274062438294E-2</v>
      </c>
      <c r="O583">
        <v>508</v>
      </c>
      <c r="P583">
        <v>0.11943005053256903</v>
      </c>
      <c r="Q583">
        <v>499</v>
      </c>
      <c r="R583" t="s">
        <v>367</v>
      </c>
      <c r="T583" t="b">
        <f t="shared" si="3"/>
        <v>1</v>
      </c>
    </row>
    <row r="584" spans="1:20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7.0519108843296485E-2</v>
      </c>
      <c r="I584">
        <v>1010</v>
      </c>
      <c r="J584">
        <v>7.2583360591405355E-2</v>
      </c>
      <c r="K584">
        <v>510</v>
      </c>
      <c r="L584">
        <v>7.3999982026640099E-2</v>
      </c>
      <c r="M584">
        <v>503</v>
      </c>
      <c r="N584">
        <v>7.1012752687438119E-2</v>
      </c>
      <c r="O584">
        <v>505</v>
      </c>
      <c r="P584">
        <v>0.10092907526005483</v>
      </c>
      <c r="Q584">
        <v>498</v>
      </c>
      <c r="R584" t="s">
        <v>358</v>
      </c>
      <c r="T584" t="b">
        <f t="shared" si="3"/>
        <v>1</v>
      </c>
    </row>
    <row r="585" spans="1:20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4.0156485123346367E-2</v>
      </c>
      <c r="I585">
        <v>1000</v>
      </c>
      <c r="J585">
        <v>6.3801055058572489E-2</v>
      </c>
      <c r="K585">
        <v>506</v>
      </c>
      <c r="L585">
        <v>4.9532434691508608E-2</v>
      </c>
      <c r="M585">
        <v>502</v>
      </c>
      <c r="N585">
        <v>3.6858416986274734E-2</v>
      </c>
      <c r="O585">
        <v>511</v>
      </c>
      <c r="P585">
        <v>6.1089634996560171E-2</v>
      </c>
      <c r="Q585">
        <v>501</v>
      </c>
      <c r="R585" t="s">
        <v>358</v>
      </c>
      <c r="T585" t="b">
        <f t="shared" si="3"/>
        <v>1</v>
      </c>
    </row>
    <row r="586" spans="1:20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5.2550001539449734E-2</v>
      </c>
      <c r="I586">
        <v>1068</v>
      </c>
      <c r="J586">
        <v>5.1181028594083668E-2</v>
      </c>
      <c r="K586">
        <v>504</v>
      </c>
      <c r="L586">
        <v>4.6269883790167728E-2</v>
      </c>
      <c r="M586">
        <v>515</v>
      </c>
      <c r="N586">
        <v>3.7404968905801445E-2</v>
      </c>
      <c r="O586">
        <v>506</v>
      </c>
      <c r="P586">
        <v>0.11247585400012249</v>
      </c>
      <c r="Q586">
        <v>503</v>
      </c>
      <c r="R586" t="s">
        <v>367</v>
      </c>
      <c r="T586" t="b">
        <f t="shared" si="3"/>
        <v>1</v>
      </c>
    </row>
    <row r="587" spans="1:20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4.5913647868085578E-2</v>
      </c>
      <c r="I587">
        <v>1012</v>
      </c>
      <c r="J587">
        <v>6.4660402561067545E-2</v>
      </c>
      <c r="K587">
        <v>514</v>
      </c>
      <c r="L587">
        <v>5.7055567104997713E-2</v>
      </c>
      <c r="M587">
        <v>505</v>
      </c>
      <c r="N587">
        <v>4.3006518690296869E-2</v>
      </c>
      <c r="O587">
        <v>502</v>
      </c>
      <c r="P587">
        <v>9.9656007457044907E-2</v>
      </c>
      <c r="Q587">
        <v>497</v>
      </c>
      <c r="R587" t="s">
        <v>367</v>
      </c>
      <c r="T587" t="b">
        <f t="shared" si="3"/>
        <v>1</v>
      </c>
    </row>
    <row r="588" spans="1:20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3.5871279595919479E-2</v>
      </c>
      <c r="I588">
        <v>1001</v>
      </c>
      <c r="J588">
        <v>4.923290587112205E-2</v>
      </c>
      <c r="K588">
        <v>518</v>
      </c>
      <c r="L588">
        <v>4.4424442682758282E-2</v>
      </c>
      <c r="M588">
        <v>502</v>
      </c>
      <c r="N588">
        <v>2.4682637940200723E-2</v>
      </c>
      <c r="O588">
        <v>503</v>
      </c>
      <c r="P588">
        <v>7.5632378525509469E-2</v>
      </c>
      <c r="Q588">
        <v>497</v>
      </c>
      <c r="R588" t="s">
        <v>358</v>
      </c>
      <c r="T588" t="b">
        <f t="shared" si="3"/>
        <v>1</v>
      </c>
    </row>
    <row r="589" spans="1:20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4.7124924810447319E-2</v>
      </c>
      <c r="I589">
        <v>1001</v>
      </c>
      <c r="J589">
        <v>4.6784313766231433E-2</v>
      </c>
      <c r="K589">
        <v>509</v>
      </c>
      <c r="L589">
        <v>3.6439187561922846E-2</v>
      </c>
      <c r="M589">
        <v>511</v>
      </c>
      <c r="N589">
        <v>3.6711454381082885E-2</v>
      </c>
      <c r="O589">
        <v>499</v>
      </c>
      <c r="P589">
        <v>6.1352399598235602E-2</v>
      </c>
      <c r="Q589">
        <v>496</v>
      </c>
      <c r="R589" t="s">
        <v>358</v>
      </c>
      <c r="T589" t="b">
        <f t="shared" si="3"/>
        <v>1</v>
      </c>
    </row>
    <row r="590" spans="1:20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1031</v>
      </c>
      <c r="H590">
        <v>4.4204699362708946E-2</v>
      </c>
      <c r="I590">
        <v>1008</v>
      </c>
      <c r="J590">
        <v>3.0327148939853839E-2</v>
      </c>
      <c r="K590">
        <v>513</v>
      </c>
      <c r="L590">
        <v>4.3890832517616031E-2</v>
      </c>
      <c r="M590">
        <v>502</v>
      </c>
      <c r="N590">
        <v>3.0413861674841905E-2</v>
      </c>
      <c r="O590">
        <v>504</v>
      </c>
      <c r="P590">
        <v>0.10021374445552013</v>
      </c>
      <c r="Q590">
        <v>502</v>
      </c>
      <c r="R590" t="s">
        <v>367</v>
      </c>
      <c r="T590" t="b">
        <f t="shared" si="3"/>
        <v>0</v>
      </c>
    </row>
    <row r="591" spans="1:20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2.1610623707239266E-2</v>
      </c>
      <c r="I591">
        <v>1009</v>
      </c>
      <c r="J591">
        <v>3.821821540933798E-2</v>
      </c>
      <c r="K591">
        <v>503</v>
      </c>
      <c r="L591">
        <v>3.7263465334269143E-2</v>
      </c>
      <c r="M591">
        <v>504</v>
      </c>
      <c r="N591">
        <v>3.3100421261594716E-2</v>
      </c>
      <c r="O591">
        <v>506</v>
      </c>
      <c r="P591">
        <v>4.8583485187212359E-2</v>
      </c>
      <c r="Q591">
        <v>502</v>
      </c>
      <c r="R591" t="s">
        <v>358</v>
      </c>
      <c r="T591" t="b">
        <f t="shared" si="3"/>
        <v>1</v>
      </c>
    </row>
    <row r="592" spans="1:20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4.6219836893231864E-2</v>
      </c>
      <c r="I592">
        <v>1033</v>
      </c>
      <c r="J592">
        <v>6.0927688064957124E-2</v>
      </c>
      <c r="K592">
        <v>502</v>
      </c>
      <c r="L592">
        <v>5.5500556350965041E-2</v>
      </c>
      <c r="M592">
        <v>503</v>
      </c>
      <c r="N592">
        <v>3.8662705100796869E-2</v>
      </c>
      <c r="O592">
        <v>507</v>
      </c>
      <c r="P592">
        <v>6.6334063788766495E-2</v>
      </c>
      <c r="Q592">
        <v>500</v>
      </c>
      <c r="R592" t="s">
        <v>358</v>
      </c>
      <c r="T592" t="b">
        <f t="shared" si="3"/>
        <v>1</v>
      </c>
    </row>
    <row r="593" spans="1:20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4.8554154085988621E-2</v>
      </c>
      <c r="I593">
        <v>1022</v>
      </c>
      <c r="J593">
        <v>4.761135142848022E-2</v>
      </c>
      <c r="K593">
        <v>1002</v>
      </c>
      <c r="L593">
        <v>5.2904618905134877E-2</v>
      </c>
      <c r="M593">
        <v>501</v>
      </c>
      <c r="N593">
        <v>4.8961405475723752E-2</v>
      </c>
      <c r="O593">
        <v>502</v>
      </c>
      <c r="P593">
        <v>9.4611098839575067E-2</v>
      </c>
      <c r="Q593">
        <v>496</v>
      </c>
      <c r="R593" t="s">
        <v>367</v>
      </c>
      <c r="T593" t="b">
        <f t="shared" si="3"/>
        <v>1</v>
      </c>
    </row>
    <row r="594" spans="1:20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5.6488098967473796E-2</v>
      </c>
      <c r="I594">
        <v>1038</v>
      </c>
      <c r="J594">
        <v>4.4364227942684006E-2</v>
      </c>
      <c r="K594">
        <v>503</v>
      </c>
      <c r="L594">
        <v>3.1594911351048915E-2</v>
      </c>
      <c r="M594">
        <v>500</v>
      </c>
      <c r="N594">
        <v>3.7428288210259758E-2</v>
      </c>
      <c r="O594">
        <v>502</v>
      </c>
      <c r="P594">
        <v>7.240323653107901E-2</v>
      </c>
      <c r="Q594">
        <v>500</v>
      </c>
      <c r="R594" t="s">
        <v>358</v>
      </c>
      <c r="T594" t="b">
        <f t="shared" si="3"/>
        <v>0</v>
      </c>
    </row>
    <row r="595" spans="1:20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456</v>
      </c>
      <c r="H595">
        <v>4.2035327503978384E-2</v>
      </c>
      <c r="I595">
        <v>1022</v>
      </c>
      <c r="J595">
        <v>7.1100155459207171E-2</v>
      </c>
      <c r="K595">
        <v>511</v>
      </c>
      <c r="L595">
        <v>4.8357776028599628E-2</v>
      </c>
      <c r="M595">
        <v>501</v>
      </c>
      <c r="N595">
        <v>5.090242037283102E-2</v>
      </c>
      <c r="O595">
        <v>510</v>
      </c>
      <c r="P595">
        <v>8.254566791421937E-2</v>
      </c>
      <c r="Q595">
        <v>498</v>
      </c>
      <c r="R595" t="s">
        <v>358</v>
      </c>
      <c r="T595" t="b">
        <f t="shared" si="3"/>
        <v>0</v>
      </c>
    </row>
    <row r="596" spans="1:20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6.2312727672554351E-2</v>
      </c>
      <c r="I596">
        <v>1046</v>
      </c>
      <c r="J596">
        <v>5.2156825853058274E-2</v>
      </c>
      <c r="K596">
        <v>502</v>
      </c>
      <c r="L596">
        <v>5.0345289008007124E-2</v>
      </c>
      <c r="M596">
        <v>504</v>
      </c>
      <c r="N596">
        <v>3.2697654651458581E-2</v>
      </c>
      <c r="O596">
        <v>500</v>
      </c>
      <c r="P596">
        <v>0.10841980087712309</v>
      </c>
      <c r="Q596">
        <v>497</v>
      </c>
      <c r="R596" t="s">
        <v>367</v>
      </c>
      <c r="T596" t="b">
        <f t="shared" ref="T596:T659" si="4">IF(A596=G596,TRUE,FALSE)</f>
        <v>1</v>
      </c>
    </row>
    <row r="597" spans="1:20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4.4466109703658337E-2</v>
      </c>
      <c r="I597">
        <v>1000</v>
      </c>
      <c r="J597">
        <v>5.5415015702782636E-2</v>
      </c>
      <c r="K597">
        <v>500</v>
      </c>
      <c r="L597">
        <v>4.1117656088141469E-2</v>
      </c>
      <c r="M597">
        <v>501</v>
      </c>
      <c r="N597">
        <v>6.1761972008672478E-2</v>
      </c>
      <c r="O597">
        <v>504</v>
      </c>
      <c r="P597">
        <v>8.4390094551655054E-2</v>
      </c>
      <c r="Q597">
        <v>500</v>
      </c>
      <c r="R597" t="s">
        <v>358</v>
      </c>
      <c r="T597" t="b">
        <f t="shared" si="4"/>
        <v>1</v>
      </c>
    </row>
    <row r="598" spans="1:20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3.5475073135060604E-2</v>
      </c>
      <c r="I598">
        <v>1005</v>
      </c>
      <c r="J598">
        <v>5.3879703682213412E-2</v>
      </c>
      <c r="K598">
        <v>503</v>
      </c>
      <c r="L598">
        <v>6.8551317430119579E-2</v>
      </c>
      <c r="M598">
        <v>503</v>
      </c>
      <c r="N598">
        <v>3.7657716004038846E-2</v>
      </c>
      <c r="O598">
        <v>499</v>
      </c>
      <c r="P598">
        <v>8.524565494451633E-2</v>
      </c>
      <c r="Q598">
        <v>499</v>
      </c>
      <c r="R598" t="s">
        <v>358</v>
      </c>
      <c r="T598" t="b">
        <f t="shared" si="4"/>
        <v>1</v>
      </c>
    </row>
    <row r="599" spans="1:20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4.3046408619198881E-2</v>
      </c>
      <c r="I599">
        <v>1012</v>
      </c>
      <c r="J599">
        <v>4.4579369429424975E-2</v>
      </c>
      <c r="K599">
        <v>503</v>
      </c>
      <c r="L599">
        <v>4.7405263913790047E-2</v>
      </c>
      <c r="M599">
        <v>507</v>
      </c>
      <c r="N599">
        <v>5.2798153843313142E-2</v>
      </c>
      <c r="O599">
        <v>501</v>
      </c>
      <c r="P599">
        <v>6.9101719698208081E-2</v>
      </c>
      <c r="Q599">
        <v>496</v>
      </c>
      <c r="R599" t="s">
        <v>358</v>
      </c>
      <c r="T599" t="b">
        <f t="shared" si="4"/>
        <v>1</v>
      </c>
    </row>
    <row r="600" spans="1:20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3.9907017282701254E-2</v>
      </c>
      <c r="I600">
        <v>1014</v>
      </c>
      <c r="J600">
        <v>5.9950543378898768E-2</v>
      </c>
      <c r="K600">
        <v>510</v>
      </c>
      <c r="L600">
        <v>3.0923657117050859E-2</v>
      </c>
      <c r="M600">
        <v>508</v>
      </c>
      <c r="N600">
        <v>5.7525273518422605E-2</v>
      </c>
      <c r="O600">
        <v>508</v>
      </c>
      <c r="P600">
        <v>5.5614882492569642E-2</v>
      </c>
      <c r="Q600">
        <v>501</v>
      </c>
      <c r="R600" t="s">
        <v>358</v>
      </c>
      <c r="T600" t="b">
        <f t="shared" si="4"/>
        <v>1</v>
      </c>
    </row>
    <row r="601" spans="1:20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4.0924623034452393E-2</v>
      </c>
      <c r="I601">
        <v>1024</v>
      </c>
      <c r="J601">
        <v>3.7964036217950449E-2</v>
      </c>
      <c r="K601">
        <v>513</v>
      </c>
      <c r="L601">
        <v>4.070788875581547E-2</v>
      </c>
      <c r="M601">
        <v>506</v>
      </c>
      <c r="N601">
        <v>3.5353201745232002E-2</v>
      </c>
      <c r="O601">
        <v>511</v>
      </c>
      <c r="P601">
        <v>7.3663751683891027E-2</v>
      </c>
      <c r="Q601">
        <v>1000</v>
      </c>
      <c r="R601" t="s">
        <v>367</v>
      </c>
      <c r="T601" t="b">
        <f t="shared" si="4"/>
        <v>1</v>
      </c>
    </row>
    <row r="602" spans="1:20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5.7654781033883176E-2</v>
      </c>
      <c r="I602">
        <v>1003</v>
      </c>
      <c r="J602">
        <v>6.4636800775641684E-2</v>
      </c>
      <c r="K602">
        <v>500</v>
      </c>
      <c r="L602">
        <v>5.7305053354155977E-2</v>
      </c>
      <c r="M602">
        <v>500</v>
      </c>
      <c r="N602">
        <v>3.2348755640932481E-2</v>
      </c>
      <c r="O602">
        <v>500</v>
      </c>
      <c r="P602">
        <v>0.10168675508667681</v>
      </c>
      <c r="Q602">
        <v>501</v>
      </c>
      <c r="R602" t="s">
        <v>367</v>
      </c>
      <c r="T602" t="b">
        <f t="shared" si="4"/>
        <v>1</v>
      </c>
    </row>
    <row r="603" spans="1:20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4.9227969659220341E-2</v>
      </c>
      <c r="I603">
        <v>1016</v>
      </c>
      <c r="J603">
        <v>4.082586480710635E-2</v>
      </c>
      <c r="K603">
        <v>507</v>
      </c>
      <c r="L603">
        <v>5.7299741909901128E-2</v>
      </c>
      <c r="M603">
        <v>501</v>
      </c>
      <c r="N603">
        <v>6.0230349554596142E-2</v>
      </c>
      <c r="O603">
        <v>507</v>
      </c>
      <c r="P603">
        <v>7.4941371370975757E-2</v>
      </c>
      <c r="Q603">
        <v>500</v>
      </c>
      <c r="R603" t="s">
        <v>367</v>
      </c>
      <c r="T603" t="b">
        <f t="shared" si="4"/>
        <v>1</v>
      </c>
    </row>
    <row r="604" spans="1:20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5.2927923978602472E-2</v>
      </c>
      <c r="I604">
        <v>1020</v>
      </c>
      <c r="J604">
        <v>7.1703145108914956E-2</v>
      </c>
      <c r="K604">
        <v>509</v>
      </c>
      <c r="L604">
        <v>5.6273908802959502E-2</v>
      </c>
      <c r="M604">
        <v>502</v>
      </c>
      <c r="N604">
        <v>6.2385142153964769E-2</v>
      </c>
      <c r="O604">
        <v>506</v>
      </c>
      <c r="P604">
        <v>9.3943463205199876E-2</v>
      </c>
      <c r="Q604">
        <v>498</v>
      </c>
      <c r="R604" t="s">
        <v>358</v>
      </c>
      <c r="T604" t="b">
        <f t="shared" si="4"/>
        <v>1</v>
      </c>
    </row>
    <row r="605" spans="1:20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3.0558975533637008E-2</v>
      </c>
      <c r="I605">
        <v>1015</v>
      </c>
      <c r="J605">
        <v>4.2660098155035568E-2</v>
      </c>
      <c r="K605">
        <v>504</v>
      </c>
      <c r="L605">
        <v>4.9388531300964218E-2</v>
      </c>
      <c r="M605">
        <v>506</v>
      </c>
      <c r="N605">
        <v>7.2275401591621158E-2</v>
      </c>
      <c r="O605">
        <v>517</v>
      </c>
      <c r="P605">
        <v>3.7432142953905331E-2</v>
      </c>
      <c r="Q605">
        <v>500</v>
      </c>
      <c r="R605" t="s">
        <v>358</v>
      </c>
      <c r="T605" t="b">
        <f t="shared" si="4"/>
        <v>1</v>
      </c>
    </row>
    <row r="606" spans="1:20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7.5081415246895336E-2</v>
      </c>
      <c r="I606">
        <v>1000</v>
      </c>
      <c r="J606">
        <v>4.8432072405200227E-2</v>
      </c>
      <c r="K606">
        <v>513</v>
      </c>
      <c r="L606">
        <v>5.8397195023233345E-2</v>
      </c>
      <c r="M606">
        <v>506</v>
      </c>
      <c r="N606">
        <v>8.2951520965613271E-2</v>
      </c>
      <c r="O606">
        <v>509</v>
      </c>
      <c r="P606">
        <v>0.10924708773208482</v>
      </c>
      <c r="Q606">
        <v>500</v>
      </c>
      <c r="R606" t="s">
        <v>367</v>
      </c>
      <c r="T606" t="b">
        <f t="shared" si="4"/>
        <v>1</v>
      </c>
    </row>
    <row r="607" spans="1:20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4.7720170644141351E-2</v>
      </c>
      <c r="I607">
        <v>1084</v>
      </c>
      <c r="J607">
        <v>5.3195773062804513E-2</v>
      </c>
      <c r="K607">
        <v>511</v>
      </c>
      <c r="L607">
        <v>4.1392184235787076E-2</v>
      </c>
      <c r="M607">
        <v>619</v>
      </c>
      <c r="N607">
        <v>4.1160569652139462E-2</v>
      </c>
      <c r="O607">
        <v>505</v>
      </c>
      <c r="P607">
        <v>7.0979173700257969E-2</v>
      </c>
      <c r="Q607">
        <v>501</v>
      </c>
      <c r="R607" t="s">
        <v>358</v>
      </c>
      <c r="T607" t="b">
        <f t="shared" si="4"/>
        <v>1</v>
      </c>
    </row>
    <row r="608" spans="1:20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5.5381796847023879E-2</v>
      </c>
      <c r="I608">
        <v>1012</v>
      </c>
      <c r="J608">
        <v>5.2695775263698529E-2</v>
      </c>
      <c r="K608">
        <v>499</v>
      </c>
      <c r="L608">
        <v>3.8511698731722277E-2</v>
      </c>
      <c r="M608">
        <v>500</v>
      </c>
      <c r="N608">
        <v>4.1675697519129987E-2</v>
      </c>
      <c r="O608">
        <v>502</v>
      </c>
      <c r="P608">
        <v>6.2066079804158548E-2</v>
      </c>
      <c r="Q608">
        <v>502</v>
      </c>
      <c r="R608" t="s">
        <v>358</v>
      </c>
      <c r="T608" t="b">
        <f t="shared" si="4"/>
        <v>1</v>
      </c>
    </row>
    <row r="609" spans="1:20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3.953071599481317E-2</v>
      </c>
      <c r="I609">
        <v>1041</v>
      </c>
      <c r="J609">
        <v>5.79291298344582E-2</v>
      </c>
      <c r="K609">
        <v>504</v>
      </c>
      <c r="L609">
        <v>5.3742644767660989E-2</v>
      </c>
      <c r="M609">
        <v>499</v>
      </c>
      <c r="N609">
        <v>4.7276798585257095E-2</v>
      </c>
      <c r="O609">
        <v>584</v>
      </c>
      <c r="P609">
        <v>5.1202902962402236E-2</v>
      </c>
      <c r="Q609">
        <v>500</v>
      </c>
      <c r="R609" t="s">
        <v>358</v>
      </c>
      <c r="T609" t="b">
        <f t="shared" si="4"/>
        <v>1</v>
      </c>
    </row>
    <row r="610" spans="1:20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4.6259259202740752E-2</v>
      </c>
      <c r="I610">
        <v>1013</v>
      </c>
      <c r="J610">
        <v>4.1637450386914986E-2</v>
      </c>
      <c r="K610">
        <v>517</v>
      </c>
      <c r="L610">
        <v>5.1468343830910486E-2</v>
      </c>
      <c r="M610">
        <v>1000</v>
      </c>
      <c r="N610">
        <v>3.1506338376174461E-2</v>
      </c>
      <c r="O610">
        <v>500</v>
      </c>
      <c r="P610">
        <v>6.0023462194835071E-2</v>
      </c>
      <c r="Q610">
        <v>499</v>
      </c>
      <c r="R610" t="s">
        <v>358</v>
      </c>
      <c r="T610" t="b">
        <f t="shared" si="4"/>
        <v>1</v>
      </c>
    </row>
    <row r="611" spans="1:20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4.670030953497642E-2</v>
      </c>
      <c r="I611">
        <v>1038</v>
      </c>
      <c r="J611">
        <v>4.5908251880945383E-2</v>
      </c>
      <c r="K611">
        <v>496</v>
      </c>
      <c r="L611">
        <v>3.4121786761589001E-2</v>
      </c>
      <c r="M611">
        <v>504</v>
      </c>
      <c r="N611">
        <v>5.2254997470774181E-2</v>
      </c>
      <c r="O611">
        <v>505</v>
      </c>
      <c r="P611">
        <v>8.8655306167704687E-2</v>
      </c>
      <c r="Q611">
        <v>498</v>
      </c>
      <c r="R611" t="s">
        <v>367</v>
      </c>
      <c r="T611" t="b">
        <f t="shared" si="4"/>
        <v>1</v>
      </c>
    </row>
    <row r="612" spans="1:20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4.8796958844866796E-2</v>
      </c>
      <c r="I612">
        <v>1014</v>
      </c>
      <c r="J612">
        <v>7.4753041807871221E-2</v>
      </c>
      <c r="K612">
        <v>505</v>
      </c>
      <c r="L612">
        <v>5.2737915079226115E-2</v>
      </c>
      <c r="M612">
        <v>502</v>
      </c>
      <c r="N612">
        <v>3.8284491856673403E-2</v>
      </c>
      <c r="O612">
        <v>506</v>
      </c>
      <c r="P612">
        <v>6.9060938395423002E-2</v>
      </c>
      <c r="Q612">
        <v>500</v>
      </c>
      <c r="R612" t="s">
        <v>358</v>
      </c>
      <c r="T612" t="b">
        <f t="shared" si="4"/>
        <v>1</v>
      </c>
    </row>
    <row r="613" spans="1:20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5.3417230742419719E-2</v>
      </c>
      <c r="I613">
        <v>1029</v>
      </c>
      <c r="J613">
        <v>7.0289458131678653E-2</v>
      </c>
      <c r="K613">
        <v>502</v>
      </c>
      <c r="L613">
        <v>5.8141836251843416E-2</v>
      </c>
      <c r="M613">
        <v>504</v>
      </c>
      <c r="N613">
        <v>6.5934724074061896E-2</v>
      </c>
      <c r="O613">
        <v>508</v>
      </c>
      <c r="P613">
        <v>7.1138626624458051E-2</v>
      </c>
      <c r="Q613">
        <v>498</v>
      </c>
      <c r="R613" t="s">
        <v>358</v>
      </c>
      <c r="T613" t="b">
        <f t="shared" si="4"/>
        <v>1</v>
      </c>
    </row>
    <row r="614" spans="1:20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5.4757189992709815E-2</v>
      </c>
      <c r="I614">
        <v>1059</v>
      </c>
      <c r="J614">
        <v>6.9417005646352711E-2</v>
      </c>
      <c r="K614">
        <v>505</v>
      </c>
      <c r="L614">
        <v>5.8933908780937141E-2</v>
      </c>
      <c r="M614">
        <v>501</v>
      </c>
      <c r="N614">
        <v>9.9113057637283897E-2</v>
      </c>
      <c r="O614">
        <v>505</v>
      </c>
      <c r="P614">
        <v>9.3891383071968704E-2</v>
      </c>
      <c r="Q614">
        <v>498</v>
      </c>
      <c r="R614" t="s">
        <v>358</v>
      </c>
      <c r="T614" t="b">
        <f t="shared" si="4"/>
        <v>1</v>
      </c>
    </row>
    <row r="615" spans="1:20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5.7315510777246684E-2</v>
      </c>
      <c r="I615">
        <v>1009</v>
      </c>
      <c r="J615">
        <v>4.7251753336241945E-2</v>
      </c>
      <c r="K615">
        <v>506</v>
      </c>
      <c r="L615">
        <v>4.7624808980998558E-2</v>
      </c>
      <c r="M615">
        <v>500</v>
      </c>
      <c r="N615">
        <v>4.4767443052037913E-2</v>
      </c>
      <c r="O615">
        <v>505</v>
      </c>
      <c r="P615">
        <v>5.1710795595029405E-2</v>
      </c>
      <c r="Q615">
        <v>499</v>
      </c>
      <c r="R615" t="s">
        <v>358</v>
      </c>
      <c r="T615" t="b">
        <f t="shared" si="4"/>
        <v>1</v>
      </c>
    </row>
    <row r="616" spans="1:20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3.8736345809124814E-2</v>
      </c>
      <c r="I616">
        <v>1012</v>
      </c>
      <c r="J616">
        <v>6.1681344808476028E-2</v>
      </c>
      <c r="K616">
        <v>506</v>
      </c>
      <c r="L616">
        <v>4.5428815768838129E-2</v>
      </c>
      <c r="M616">
        <v>1004</v>
      </c>
      <c r="N616">
        <v>3.3480894235909227E-2</v>
      </c>
      <c r="O616">
        <v>502</v>
      </c>
      <c r="P616">
        <v>8.069579775317598E-2</v>
      </c>
      <c r="Q616">
        <v>495</v>
      </c>
      <c r="R616" t="s">
        <v>358</v>
      </c>
      <c r="T616" t="b">
        <f t="shared" si="4"/>
        <v>1</v>
      </c>
    </row>
    <row r="617" spans="1:20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6.0734733033778569E-2</v>
      </c>
      <c r="I617">
        <v>1002</v>
      </c>
      <c r="J617">
        <v>4.8728018264363432E-2</v>
      </c>
      <c r="K617">
        <v>505</v>
      </c>
      <c r="L617">
        <v>5.8343735775586901E-2</v>
      </c>
      <c r="M617">
        <v>506</v>
      </c>
      <c r="N617">
        <v>5.8909833388658878E-2</v>
      </c>
      <c r="O617">
        <v>543</v>
      </c>
      <c r="P617">
        <v>9.3774235016302943E-2</v>
      </c>
      <c r="Q617">
        <v>499</v>
      </c>
      <c r="R617" t="s">
        <v>367</v>
      </c>
      <c r="T617" t="b">
        <f t="shared" si="4"/>
        <v>1</v>
      </c>
    </row>
    <row r="618" spans="1:20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6.6779900010736831E-2</v>
      </c>
      <c r="I618">
        <v>1004</v>
      </c>
      <c r="J618">
        <v>7.2942689114917914E-2</v>
      </c>
      <c r="K618">
        <v>496</v>
      </c>
      <c r="L618">
        <v>6.3185203793304917E-2</v>
      </c>
      <c r="M618">
        <v>500</v>
      </c>
      <c r="N618">
        <v>4.4362083248379779E-2</v>
      </c>
      <c r="O618">
        <v>500</v>
      </c>
      <c r="P618">
        <v>0.11536157837806858</v>
      </c>
      <c r="Q618">
        <v>501</v>
      </c>
      <c r="R618" t="s">
        <v>367</v>
      </c>
      <c r="T618" t="b">
        <f t="shared" si="4"/>
        <v>1</v>
      </c>
    </row>
    <row r="619" spans="1:20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5.1812081224811291E-2</v>
      </c>
      <c r="I619">
        <v>1020</v>
      </c>
      <c r="J619">
        <v>5.7785924074556419E-2</v>
      </c>
      <c r="K619">
        <v>518</v>
      </c>
      <c r="L619">
        <v>6.501062497773781E-2</v>
      </c>
      <c r="M619">
        <v>502</v>
      </c>
      <c r="N619">
        <v>2.8249348311775793E-2</v>
      </c>
      <c r="O619">
        <v>510</v>
      </c>
      <c r="P619">
        <v>7.0103162782139364E-2</v>
      </c>
      <c r="Q619">
        <v>502</v>
      </c>
      <c r="R619" t="s">
        <v>358</v>
      </c>
      <c r="T619" t="b">
        <f t="shared" si="4"/>
        <v>1</v>
      </c>
    </row>
    <row r="620" spans="1:20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4.092624371084061E-2</v>
      </c>
      <c r="I620">
        <v>1021</v>
      </c>
      <c r="J620">
        <v>8.3967545938034682E-2</v>
      </c>
      <c r="K620">
        <v>497</v>
      </c>
      <c r="L620">
        <v>6.7810963250882594E-2</v>
      </c>
      <c r="M620">
        <v>503</v>
      </c>
      <c r="N620">
        <v>3.5648134962543807E-2</v>
      </c>
      <c r="O620">
        <v>508</v>
      </c>
      <c r="P620">
        <v>0.10280293592188094</v>
      </c>
      <c r="Q620">
        <v>497</v>
      </c>
      <c r="R620" t="s">
        <v>358</v>
      </c>
      <c r="T620" t="b">
        <f t="shared" si="4"/>
        <v>1</v>
      </c>
    </row>
    <row r="621" spans="1:20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5.7985099478781263E-2</v>
      </c>
      <c r="I621">
        <v>1020</v>
      </c>
      <c r="J621">
        <v>4.5008907355044571E-2</v>
      </c>
      <c r="K621">
        <v>508</v>
      </c>
      <c r="L621">
        <v>5.6201283178461889E-2</v>
      </c>
      <c r="M621">
        <v>1000</v>
      </c>
      <c r="N621">
        <v>5.9067590849050944E-2</v>
      </c>
      <c r="O621">
        <v>502</v>
      </c>
      <c r="P621">
        <v>6.4554647606890447E-2</v>
      </c>
      <c r="Q621">
        <v>498</v>
      </c>
      <c r="R621" t="s">
        <v>358</v>
      </c>
      <c r="T621" t="b">
        <f t="shared" si="4"/>
        <v>1</v>
      </c>
    </row>
    <row r="622" spans="1:20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6.1121292626382794E-2</v>
      </c>
      <c r="I622">
        <v>1006</v>
      </c>
      <c r="J622">
        <v>4.0903455027664085E-2</v>
      </c>
      <c r="K622">
        <v>499</v>
      </c>
      <c r="L622">
        <v>3.8663343728362068E-2</v>
      </c>
      <c r="M622">
        <v>501</v>
      </c>
      <c r="N622">
        <v>7.0281270180125699E-2</v>
      </c>
      <c r="O622">
        <v>503</v>
      </c>
      <c r="P622">
        <v>6.4316450371926889E-2</v>
      </c>
      <c r="Q622">
        <v>500</v>
      </c>
      <c r="R622" t="s">
        <v>358</v>
      </c>
      <c r="T622" t="b">
        <f t="shared" si="4"/>
        <v>1</v>
      </c>
    </row>
    <row r="623" spans="1:20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4.5481824185062164E-2</v>
      </c>
      <c r="I623">
        <v>1038</v>
      </c>
      <c r="J623">
        <v>5.8427245386143502E-2</v>
      </c>
      <c r="K623">
        <v>505</v>
      </c>
      <c r="L623">
        <v>4.303364250089551E-2</v>
      </c>
      <c r="M623">
        <v>502</v>
      </c>
      <c r="N623">
        <v>6.9777651712095115E-2</v>
      </c>
      <c r="O623">
        <v>530</v>
      </c>
      <c r="P623">
        <v>7.9230164392016841E-2</v>
      </c>
      <c r="Q623">
        <v>499</v>
      </c>
      <c r="R623" t="s">
        <v>358</v>
      </c>
      <c r="T623" t="b">
        <f t="shared" si="4"/>
        <v>1</v>
      </c>
    </row>
    <row r="624" spans="1:20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6.4548900403547979E-2</v>
      </c>
      <c r="I624">
        <v>1021</v>
      </c>
      <c r="J624">
        <v>5.9673018071908251E-2</v>
      </c>
      <c r="K624">
        <v>500</v>
      </c>
      <c r="L624">
        <v>5.7238390365657026E-2</v>
      </c>
      <c r="M624">
        <v>500</v>
      </c>
      <c r="N624">
        <v>5.5708705166023449E-2</v>
      </c>
      <c r="O624">
        <v>500</v>
      </c>
      <c r="P624">
        <v>0.10532307455555555</v>
      </c>
      <c r="Q624">
        <v>499</v>
      </c>
      <c r="R624" t="s">
        <v>367</v>
      </c>
      <c r="T624" t="b">
        <f t="shared" si="4"/>
        <v>1</v>
      </c>
    </row>
    <row r="625" spans="1:20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3.3270040327994667E-2</v>
      </c>
      <c r="I625">
        <v>1007</v>
      </c>
      <c r="J625">
        <v>2.1484064040136822E-2</v>
      </c>
      <c r="K625">
        <v>1001</v>
      </c>
      <c r="L625">
        <v>3.6825938069641552E-2</v>
      </c>
      <c r="M625">
        <v>521</v>
      </c>
      <c r="N625">
        <v>2.0816281748245694E-2</v>
      </c>
      <c r="O625">
        <v>506</v>
      </c>
      <c r="P625">
        <v>4.1258968438536353E-2</v>
      </c>
      <c r="Q625">
        <v>501</v>
      </c>
      <c r="R625" t="s">
        <v>367</v>
      </c>
      <c r="T625" t="b">
        <f t="shared" si="4"/>
        <v>1</v>
      </c>
    </row>
    <row r="626" spans="1:20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5.0260788208359386E-2</v>
      </c>
      <c r="I626">
        <v>1018</v>
      </c>
      <c r="J626">
        <v>4.6768435427022421E-2</v>
      </c>
      <c r="K626">
        <v>505</v>
      </c>
      <c r="L626">
        <v>3.9002374362562611E-2</v>
      </c>
      <c r="M626">
        <v>501</v>
      </c>
      <c r="N626">
        <v>5.3664136439280578E-2</v>
      </c>
      <c r="O626">
        <v>1003</v>
      </c>
      <c r="P626">
        <v>4.7032769039682849E-2</v>
      </c>
      <c r="Q626">
        <v>500</v>
      </c>
      <c r="R626" t="s">
        <v>358</v>
      </c>
      <c r="T626" t="b">
        <f t="shared" si="4"/>
        <v>1</v>
      </c>
    </row>
    <row r="627" spans="1:20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5.5788820676594228E-2</v>
      </c>
      <c r="I627">
        <v>999</v>
      </c>
      <c r="J627">
        <v>3.3319507297666792E-2</v>
      </c>
      <c r="K627">
        <v>507</v>
      </c>
      <c r="L627">
        <v>4.8018421330205896E-2</v>
      </c>
      <c r="M627">
        <v>501</v>
      </c>
      <c r="N627">
        <v>5.4362329973176103E-2</v>
      </c>
      <c r="O627">
        <v>503</v>
      </c>
      <c r="P627">
        <v>0.12103500487386104</v>
      </c>
      <c r="Q627">
        <v>499</v>
      </c>
      <c r="R627" t="s">
        <v>367</v>
      </c>
      <c r="T627" t="b">
        <f t="shared" si="4"/>
        <v>1</v>
      </c>
    </row>
    <row r="628" spans="1:20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8.2670368457359034E-2</v>
      </c>
      <c r="I628">
        <v>1004</v>
      </c>
      <c r="J628">
        <v>6.8436916276672421E-2</v>
      </c>
      <c r="K628">
        <v>505</v>
      </c>
      <c r="L628">
        <v>5.5723433990330175E-2</v>
      </c>
      <c r="M628">
        <v>500</v>
      </c>
      <c r="N628">
        <v>5.5347381574043127E-2</v>
      </c>
      <c r="O628">
        <v>504</v>
      </c>
      <c r="P628">
        <v>8.528198328931301E-2</v>
      </c>
      <c r="Q628">
        <v>499</v>
      </c>
      <c r="R628" t="s">
        <v>358</v>
      </c>
      <c r="T628" t="b">
        <f t="shared" si="4"/>
        <v>1</v>
      </c>
    </row>
    <row r="629" spans="1:20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6.0765011947043916E-2</v>
      </c>
      <c r="I629">
        <v>1008</v>
      </c>
      <c r="J629">
        <v>6.0772391300002879E-2</v>
      </c>
      <c r="K629">
        <v>502</v>
      </c>
      <c r="L629">
        <v>5.3578266611025854E-2</v>
      </c>
      <c r="M629">
        <v>498</v>
      </c>
      <c r="N629">
        <v>5.3762989221651264E-2</v>
      </c>
      <c r="O629">
        <v>503</v>
      </c>
      <c r="P629">
        <v>9.9894287549427918E-2</v>
      </c>
      <c r="Q629">
        <v>498</v>
      </c>
      <c r="R629" t="s">
        <v>367</v>
      </c>
      <c r="T629" t="b">
        <f t="shared" si="4"/>
        <v>1</v>
      </c>
    </row>
    <row r="630" spans="1:20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4.9935258776969652E-2</v>
      </c>
      <c r="I630">
        <v>1028</v>
      </c>
      <c r="J630">
        <v>4.0256291493672033E-2</v>
      </c>
      <c r="K630">
        <v>502</v>
      </c>
      <c r="L630">
        <v>4.8486636473746729E-2</v>
      </c>
      <c r="M630">
        <v>501</v>
      </c>
      <c r="N630">
        <v>3.4738854779125486E-2</v>
      </c>
      <c r="O630">
        <v>503</v>
      </c>
      <c r="P630">
        <v>6.5165562451747205E-2</v>
      </c>
      <c r="Q630">
        <v>498</v>
      </c>
      <c r="R630" t="s">
        <v>358</v>
      </c>
      <c r="T630" t="b">
        <f t="shared" si="4"/>
        <v>1</v>
      </c>
    </row>
    <row r="631" spans="1:20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3.0689325817051152E-2</v>
      </c>
      <c r="I631">
        <v>1005</v>
      </c>
      <c r="J631">
        <v>3.067472858583473E-2</v>
      </c>
      <c r="K631">
        <v>511</v>
      </c>
      <c r="L631">
        <v>4.6689258314329303E-2</v>
      </c>
      <c r="M631">
        <v>507</v>
      </c>
      <c r="N631">
        <v>2.3072697043189972E-2</v>
      </c>
      <c r="O631">
        <v>507</v>
      </c>
      <c r="P631">
        <v>4.3541690984665725E-2</v>
      </c>
      <c r="Q631">
        <v>500</v>
      </c>
      <c r="R631" t="s">
        <v>358</v>
      </c>
      <c r="T631" t="b">
        <f t="shared" si="4"/>
        <v>1</v>
      </c>
    </row>
    <row r="632" spans="1:20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3.3003166983639899E-2</v>
      </c>
      <c r="I632">
        <v>1001</v>
      </c>
      <c r="J632">
        <v>4.1756288537713029E-2</v>
      </c>
      <c r="K632">
        <v>502</v>
      </c>
      <c r="L632">
        <v>4.5117345411180745E-2</v>
      </c>
      <c r="M632">
        <v>498</v>
      </c>
      <c r="N632">
        <v>4.4462765398145858E-2</v>
      </c>
      <c r="O632">
        <v>597</v>
      </c>
      <c r="P632">
        <v>6.5908079208113979E-2</v>
      </c>
      <c r="Q632">
        <v>500</v>
      </c>
      <c r="R632" t="s">
        <v>358</v>
      </c>
      <c r="T632" t="b">
        <f t="shared" si="4"/>
        <v>1</v>
      </c>
    </row>
    <row r="633" spans="1:20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2.4535251343173338E-2</v>
      </c>
      <c r="I633">
        <v>1013</v>
      </c>
      <c r="J633">
        <v>4.2508745595045694E-2</v>
      </c>
      <c r="K633">
        <v>500</v>
      </c>
      <c r="L633">
        <v>2.3909456909782401E-2</v>
      </c>
      <c r="M633">
        <v>506</v>
      </c>
      <c r="N633">
        <v>1.7103720501662027E-2</v>
      </c>
      <c r="O633">
        <v>504</v>
      </c>
      <c r="P633">
        <v>5.9464326966937951E-2</v>
      </c>
      <c r="Q633">
        <v>501</v>
      </c>
      <c r="R633" t="s">
        <v>358</v>
      </c>
      <c r="T633" t="b">
        <f t="shared" si="4"/>
        <v>1</v>
      </c>
    </row>
    <row r="634" spans="1:20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4.0602836833105026E-2</v>
      </c>
      <c r="I634">
        <v>1006</v>
      </c>
      <c r="J634">
        <v>5.6395638144654578E-2</v>
      </c>
      <c r="K634">
        <v>513</v>
      </c>
      <c r="L634">
        <v>7.5538175955378775E-2</v>
      </c>
      <c r="M634">
        <v>501</v>
      </c>
      <c r="N634">
        <v>5.3996019338161547E-2</v>
      </c>
      <c r="O634">
        <v>504</v>
      </c>
      <c r="P634">
        <v>7.7405472546312609E-2</v>
      </c>
      <c r="Q634">
        <v>501</v>
      </c>
      <c r="R634" t="s">
        <v>358</v>
      </c>
      <c r="T634" t="b">
        <f t="shared" si="4"/>
        <v>1</v>
      </c>
    </row>
    <row r="635" spans="1:20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5.9995752520540707E-2</v>
      </c>
      <c r="I635">
        <v>1041</v>
      </c>
      <c r="J635">
        <v>6.423556938412775E-2</v>
      </c>
      <c r="K635">
        <v>498</v>
      </c>
      <c r="L635">
        <v>5.5594720772785475E-2</v>
      </c>
      <c r="M635">
        <v>502</v>
      </c>
      <c r="N635">
        <v>3.9304524802501711E-2</v>
      </c>
      <c r="O635">
        <v>503</v>
      </c>
      <c r="P635">
        <v>7.0760122596889796E-2</v>
      </c>
      <c r="Q635">
        <v>499</v>
      </c>
      <c r="R635" t="s">
        <v>358</v>
      </c>
      <c r="T635" t="b">
        <f t="shared" si="4"/>
        <v>1</v>
      </c>
    </row>
    <row r="636" spans="1:20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4.0827213654302238E-2</v>
      </c>
      <c r="I636">
        <v>1027</v>
      </c>
      <c r="J636">
        <v>4.5509605922090704E-2</v>
      </c>
      <c r="K636">
        <v>505</v>
      </c>
      <c r="L636">
        <v>4.4722960031062839E-2</v>
      </c>
      <c r="M636">
        <v>502</v>
      </c>
      <c r="N636">
        <v>3.8239622326563631E-2</v>
      </c>
      <c r="O636">
        <v>503</v>
      </c>
      <c r="P636">
        <v>7.2335974032858574E-2</v>
      </c>
      <c r="Q636">
        <v>503</v>
      </c>
      <c r="R636" t="s">
        <v>358</v>
      </c>
      <c r="T636" t="b">
        <f t="shared" si="4"/>
        <v>1</v>
      </c>
    </row>
    <row r="637" spans="1:20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4.853509965107803E-2</v>
      </c>
      <c r="I637">
        <v>1043</v>
      </c>
      <c r="J637">
        <v>5.4932154597086592E-2</v>
      </c>
      <c r="K637">
        <v>502</v>
      </c>
      <c r="L637">
        <v>5.7635351116455409E-2</v>
      </c>
      <c r="M637">
        <v>500</v>
      </c>
      <c r="N637">
        <v>5.4470585214914713E-2</v>
      </c>
      <c r="O637">
        <v>505</v>
      </c>
      <c r="P637">
        <v>7.9720128185190711E-2</v>
      </c>
      <c r="Q637">
        <v>499</v>
      </c>
      <c r="R637" t="s">
        <v>358</v>
      </c>
      <c r="T637" t="b">
        <f t="shared" si="4"/>
        <v>1</v>
      </c>
    </row>
    <row r="638" spans="1:20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4.2286658561128544E-2</v>
      </c>
      <c r="I638">
        <v>1017</v>
      </c>
      <c r="J638">
        <v>4.9699350010354727E-2</v>
      </c>
      <c r="K638">
        <v>509</v>
      </c>
      <c r="L638">
        <v>5.7029458748003158E-2</v>
      </c>
      <c r="M638">
        <v>502</v>
      </c>
      <c r="N638">
        <v>6.4381716545725581E-2</v>
      </c>
      <c r="O638">
        <v>504</v>
      </c>
      <c r="P638">
        <v>9.8961875141135469E-2</v>
      </c>
      <c r="Q638">
        <v>496</v>
      </c>
      <c r="R638" t="s">
        <v>367</v>
      </c>
      <c r="T638" t="b">
        <f t="shared" si="4"/>
        <v>1</v>
      </c>
    </row>
    <row r="639" spans="1:20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5.620510737714924E-2</v>
      </c>
      <c r="I639">
        <v>1013</v>
      </c>
      <c r="J639">
        <v>7.7663409522038318E-2</v>
      </c>
      <c r="K639">
        <v>515</v>
      </c>
      <c r="L639">
        <v>4.8627316115210623E-2</v>
      </c>
      <c r="M639">
        <v>503</v>
      </c>
      <c r="N639">
        <v>4.7980015723210784E-2</v>
      </c>
      <c r="O639">
        <v>504</v>
      </c>
      <c r="P639">
        <v>7.4042520153703217E-2</v>
      </c>
      <c r="Q639">
        <v>499</v>
      </c>
      <c r="R639" t="s">
        <v>358</v>
      </c>
      <c r="T639" t="b">
        <f t="shared" si="4"/>
        <v>1</v>
      </c>
    </row>
    <row r="640" spans="1:20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4.2938427719476577E-2</v>
      </c>
      <c r="I640">
        <v>1011</v>
      </c>
      <c r="J640">
        <v>7.0365601461805607E-2</v>
      </c>
      <c r="K640">
        <v>507</v>
      </c>
      <c r="L640">
        <v>5.3617447219424415E-2</v>
      </c>
      <c r="M640">
        <v>505</v>
      </c>
      <c r="N640">
        <v>3.9274632435928068E-2</v>
      </c>
      <c r="O640">
        <v>507</v>
      </c>
      <c r="P640">
        <v>8.0209532358054295E-2</v>
      </c>
      <c r="Q640">
        <v>498</v>
      </c>
      <c r="R640" t="s">
        <v>358</v>
      </c>
      <c r="T640" t="b">
        <f t="shared" si="4"/>
        <v>1</v>
      </c>
    </row>
    <row r="641" spans="1:20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4.1372867579866218E-2</v>
      </c>
      <c r="I641">
        <v>1004</v>
      </c>
      <c r="J641">
        <v>3.9531543686710156E-2</v>
      </c>
      <c r="K641">
        <v>501</v>
      </c>
      <c r="L641">
        <v>4.694473015047608E-2</v>
      </c>
      <c r="M641">
        <v>502</v>
      </c>
      <c r="N641">
        <v>2.8624944041947934E-2</v>
      </c>
      <c r="O641">
        <v>500</v>
      </c>
      <c r="P641">
        <v>0.11668842017886454</v>
      </c>
      <c r="Q641">
        <v>496</v>
      </c>
      <c r="R641" t="s">
        <v>367</v>
      </c>
      <c r="T641" t="b">
        <f t="shared" si="4"/>
        <v>1</v>
      </c>
    </row>
    <row r="642" spans="1:20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5.8407398901336526E-2</v>
      </c>
      <c r="I642">
        <v>1003</v>
      </c>
      <c r="J642">
        <v>5.6532694931744169E-2</v>
      </c>
      <c r="K642">
        <v>501</v>
      </c>
      <c r="L642">
        <v>6.0760758660533015E-2</v>
      </c>
      <c r="M642">
        <v>502</v>
      </c>
      <c r="N642">
        <v>6.1198929769823718E-2</v>
      </c>
      <c r="O642">
        <v>505</v>
      </c>
      <c r="P642">
        <v>7.7839348256575264E-2</v>
      </c>
      <c r="Q642">
        <v>496</v>
      </c>
      <c r="R642" t="s">
        <v>358</v>
      </c>
      <c r="T642" t="b">
        <f t="shared" si="4"/>
        <v>1</v>
      </c>
    </row>
    <row r="643" spans="1:20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7.5763446285112224E-2</v>
      </c>
      <c r="I643">
        <v>1019</v>
      </c>
      <c r="J643">
        <v>8.2555901913087315E-2</v>
      </c>
      <c r="K643">
        <v>500</v>
      </c>
      <c r="L643">
        <v>7.2220459186528002E-2</v>
      </c>
      <c r="M643">
        <v>501</v>
      </c>
      <c r="N643">
        <v>5.7108225157680784E-2</v>
      </c>
      <c r="O643">
        <v>503</v>
      </c>
      <c r="P643">
        <v>0.10407728787103546</v>
      </c>
      <c r="Q643">
        <v>500</v>
      </c>
      <c r="R643" t="s">
        <v>358</v>
      </c>
      <c r="T643" t="b">
        <f t="shared" si="4"/>
        <v>1</v>
      </c>
    </row>
    <row r="644" spans="1:20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6.1023665505932863E-2</v>
      </c>
      <c r="I644">
        <v>1025</v>
      </c>
      <c r="J644">
        <v>5.2332510108011557E-2</v>
      </c>
      <c r="K644">
        <v>505</v>
      </c>
      <c r="L644">
        <v>5.3608493588572267E-2</v>
      </c>
      <c r="M644">
        <v>503</v>
      </c>
      <c r="N644">
        <v>4.9310007716147783E-2</v>
      </c>
      <c r="O644">
        <v>503</v>
      </c>
      <c r="P644">
        <v>6.4741736027968039E-2</v>
      </c>
      <c r="Q644">
        <v>502</v>
      </c>
      <c r="R644" t="s">
        <v>358</v>
      </c>
      <c r="T644" t="b">
        <f t="shared" si="4"/>
        <v>1</v>
      </c>
    </row>
    <row r="645" spans="1:20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4.8427492525188826E-2</v>
      </c>
      <c r="I645">
        <v>1041</v>
      </c>
      <c r="J645">
        <v>5.5029286372745498E-2</v>
      </c>
      <c r="K645">
        <v>499</v>
      </c>
      <c r="L645">
        <v>4.5290879861966997E-2</v>
      </c>
      <c r="M645">
        <v>500</v>
      </c>
      <c r="N645">
        <v>4.0405361614167426E-2</v>
      </c>
      <c r="O645">
        <v>504</v>
      </c>
      <c r="P645">
        <v>8.2122323658256585E-2</v>
      </c>
      <c r="Q645">
        <v>498</v>
      </c>
      <c r="R645" t="s">
        <v>358</v>
      </c>
      <c r="T645" t="b">
        <f t="shared" si="4"/>
        <v>1</v>
      </c>
    </row>
    <row r="646" spans="1:20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5.5547589329127088E-2</v>
      </c>
      <c r="I646">
        <v>1030</v>
      </c>
      <c r="J646">
        <v>4.1330599160482991E-2</v>
      </c>
      <c r="K646">
        <v>500</v>
      </c>
      <c r="L646">
        <v>4.5240859558978122E-2</v>
      </c>
      <c r="M646">
        <v>503</v>
      </c>
      <c r="N646">
        <v>5.6406822567753291E-2</v>
      </c>
      <c r="O646">
        <v>502</v>
      </c>
      <c r="P646">
        <v>6.1442163510413463E-2</v>
      </c>
      <c r="Q646">
        <v>498</v>
      </c>
      <c r="R646" t="s">
        <v>358</v>
      </c>
      <c r="T646" t="b">
        <f t="shared" si="4"/>
        <v>1</v>
      </c>
    </row>
    <row r="647" spans="1:20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4.933979173696583E-2</v>
      </c>
      <c r="I647">
        <v>1026</v>
      </c>
      <c r="J647">
        <v>7.8668533657417578E-2</v>
      </c>
      <c r="K647">
        <v>511</v>
      </c>
      <c r="L647">
        <v>8.4900079230140674E-2</v>
      </c>
      <c r="M647">
        <v>501</v>
      </c>
      <c r="N647">
        <v>3.7840807841543554E-2</v>
      </c>
      <c r="O647">
        <v>503</v>
      </c>
      <c r="P647">
        <v>8.6433337197227664E-2</v>
      </c>
      <c r="Q647">
        <v>501</v>
      </c>
      <c r="R647" t="s">
        <v>358</v>
      </c>
      <c r="T647" t="b">
        <f t="shared" si="4"/>
        <v>1</v>
      </c>
    </row>
    <row r="648" spans="1:20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7.5857870800098245E-2</v>
      </c>
      <c r="I648">
        <v>1048</v>
      </c>
      <c r="J648">
        <v>9.1761789552759071E-2</v>
      </c>
      <c r="K648">
        <v>507</v>
      </c>
      <c r="L648">
        <v>4.2982201333719008E-2</v>
      </c>
      <c r="M648">
        <v>504</v>
      </c>
      <c r="N648">
        <v>6.2834683330945537E-2</v>
      </c>
      <c r="O648">
        <v>501</v>
      </c>
      <c r="P648">
        <v>8.3843930645193743E-2</v>
      </c>
      <c r="Q648">
        <v>498</v>
      </c>
      <c r="R648" t="s">
        <v>358</v>
      </c>
      <c r="T648" t="b">
        <f t="shared" si="4"/>
        <v>1</v>
      </c>
    </row>
    <row r="649" spans="1:20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3.6298547471381476E-2</v>
      </c>
      <c r="I649">
        <v>1008</v>
      </c>
      <c r="J649">
        <v>4.212562644225637E-2</v>
      </c>
      <c r="K649">
        <v>499</v>
      </c>
      <c r="L649">
        <v>1.4724805300922296E-2</v>
      </c>
      <c r="M649">
        <v>502</v>
      </c>
      <c r="N649">
        <v>3.1354572328937166E-2</v>
      </c>
      <c r="O649">
        <v>511</v>
      </c>
      <c r="P649">
        <v>3.6639300982721737E-2</v>
      </c>
      <c r="Q649">
        <v>499</v>
      </c>
      <c r="R649" t="s">
        <v>358</v>
      </c>
      <c r="T649" t="b">
        <f t="shared" si="4"/>
        <v>1</v>
      </c>
    </row>
    <row r="650" spans="1:20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6.1744437583226966E-2</v>
      </c>
      <c r="I650">
        <v>1019</v>
      </c>
      <c r="J650">
        <v>4.6278033589980762E-2</v>
      </c>
      <c r="K650">
        <v>502</v>
      </c>
      <c r="L650">
        <v>5.7899769450947963E-2</v>
      </c>
      <c r="M650">
        <v>501</v>
      </c>
      <c r="N650">
        <v>6.2014925405923182E-2</v>
      </c>
      <c r="O650">
        <v>508</v>
      </c>
      <c r="P650">
        <v>7.3735997922176319E-2</v>
      </c>
      <c r="Q650">
        <v>499</v>
      </c>
      <c r="R650" t="s">
        <v>358</v>
      </c>
      <c r="T650" t="b">
        <f t="shared" si="4"/>
        <v>1</v>
      </c>
    </row>
    <row r="651" spans="1:20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4.3834590009096661E-2</v>
      </c>
      <c r="I651">
        <v>1017</v>
      </c>
      <c r="J651">
        <v>6.5776225710125008E-2</v>
      </c>
      <c r="K651">
        <v>498</v>
      </c>
      <c r="L651">
        <v>5.5862840756443433E-2</v>
      </c>
      <c r="M651">
        <v>502</v>
      </c>
      <c r="N651">
        <v>4.1518310273676258E-2</v>
      </c>
      <c r="O651">
        <v>1000</v>
      </c>
      <c r="P651">
        <v>7.7696998270205292E-2</v>
      </c>
      <c r="Q651">
        <v>501</v>
      </c>
      <c r="R651" t="s">
        <v>358</v>
      </c>
      <c r="T651" t="b">
        <f t="shared" si="4"/>
        <v>1</v>
      </c>
    </row>
    <row r="652" spans="1:20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5.4221323565461159E-2</v>
      </c>
      <c r="I652">
        <v>4119</v>
      </c>
      <c r="J652">
        <v>6.3264854748874388E-2</v>
      </c>
      <c r="K652">
        <v>2009</v>
      </c>
      <c r="L652">
        <v>6.1794933511323119E-2</v>
      </c>
      <c r="M652">
        <v>2013</v>
      </c>
      <c r="N652">
        <v>4.4548301266923725E-2</v>
      </c>
      <c r="O652">
        <v>2015</v>
      </c>
      <c r="P652">
        <v>8.8737491984085995E-2</v>
      </c>
      <c r="Q652">
        <v>500</v>
      </c>
      <c r="R652" t="s">
        <v>355</v>
      </c>
      <c r="T652" t="b">
        <f t="shared" si="4"/>
        <v>1</v>
      </c>
    </row>
    <row r="653" spans="1:20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6.6328101924130883E-2</v>
      </c>
      <c r="I653">
        <v>1005</v>
      </c>
      <c r="J653">
        <v>7.6782705619146574E-2</v>
      </c>
      <c r="K653">
        <v>501</v>
      </c>
      <c r="L653">
        <v>5.2734901773357053E-2</v>
      </c>
      <c r="M653">
        <v>504</v>
      </c>
      <c r="N653">
        <v>4.4234201829113307E-2</v>
      </c>
      <c r="O653">
        <v>505</v>
      </c>
      <c r="P653">
        <v>0.12513315391662194</v>
      </c>
      <c r="Q653">
        <v>500</v>
      </c>
      <c r="R653" t="s">
        <v>367</v>
      </c>
      <c r="T653" t="b">
        <f t="shared" si="4"/>
        <v>1</v>
      </c>
    </row>
    <row r="654" spans="1:20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4.8921845674145523E-2</v>
      </c>
      <c r="I654">
        <v>1013</v>
      </c>
      <c r="J654">
        <v>4.4741654084498171E-2</v>
      </c>
      <c r="K654">
        <v>509</v>
      </c>
      <c r="L654">
        <v>4.2496404111859745E-2</v>
      </c>
      <c r="M654">
        <v>500</v>
      </c>
      <c r="N654">
        <v>7.3791146430850163E-2</v>
      </c>
      <c r="O654">
        <v>504</v>
      </c>
      <c r="P654">
        <v>8.7335857164783467E-2</v>
      </c>
      <c r="Q654">
        <v>498</v>
      </c>
      <c r="R654" t="s">
        <v>367</v>
      </c>
      <c r="T654" t="b">
        <f t="shared" si="4"/>
        <v>1</v>
      </c>
    </row>
    <row r="655" spans="1:20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5.9597676411729729E-2</v>
      </c>
      <c r="I655">
        <v>1079</v>
      </c>
      <c r="J655">
        <v>4.0158718102879104E-2</v>
      </c>
      <c r="K655">
        <v>511</v>
      </c>
      <c r="L655">
        <v>3.933592899986077E-2</v>
      </c>
      <c r="M655">
        <v>505</v>
      </c>
      <c r="N655">
        <v>5.7382960841592466E-2</v>
      </c>
      <c r="O655">
        <v>516</v>
      </c>
      <c r="P655">
        <v>5.7526413730388616E-2</v>
      </c>
      <c r="Q655">
        <v>500</v>
      </c>
      <c r="R655" t="s">
        <v>358</v>
      </c>
      <c r="T655" t="b">
        <f t="shared" si="4"/>
        <v>1</v>
      </c>
    </row>
    <row r="656" spans="1:20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H656">
        <v>4.1745459622193823E-2</v>
      </c>
      <c r="I656">
        <v>1027</v>
      </c>
      <c r="J656">
        <v>7.4218132788425789E-2</v>
      </c>
      <c r="K656">
        <v>503</v>
      </c>
      <c r="L656">
        <v>4.5320733869400893E-2</v>
      </c>
      <c r="M656">
        <v>501</v>
      </c>
      <c r="N656">
        <v>5.3027109573338213E-2</v>
      </c>
      <c r="O656">
        <v>501</v>
      </c>
      <c r="P656">
        <v>6.4764055838412132E-2</v>
      </c>
      <c r="Q656">
        <v>498</v>
      </c>
      <c r="R656" t="s">
        <v>358</v>
      </c>
      <c r="T656" t="b">
        <f t="shared" si="4"/>
        <v>1</v>
      </c>
    </row>
    <row r="657" spans="1:20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5.5217060065498938E-2</v>
      </c>
      <c r="I657">
        <v>1077</v>
      </c>
      <c r="J657">
        <v>5.1245568333424536E-2</v>
      </c>
      <c r="K657">
        <v>520</v>
      </c>
      <c r="L657">
        <v>6.7535804819894393E-2</v>
      </c>
      <c r="M657">
        <v>503</v>
      </c>
      <c r="N657">
        <v>5.1183249664107006E-2</v>
      </c>
      <c r="O657">
        <v>504</v>
      </c>
      <c r="P657">
        <v>7.929838693308755E-2</v>
      </c>
      <c r="Q657">
        <v>503</v>
      </c>
      <c r="R657" t="s">
        <v>358</v>
      </c>
      <c r="T657" t="b">
        <f t="shared" si="4"/>
        <v>1</v>
      </c>
    </row>
    <row r="658" spans="1:20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4.7599952455656E-2</v>
      </c>
      <c r="I658">
        <v>1007</v>
      </c>
      <c r="J658">
        <v>2.2470672287531562E-2</v>
      </c>
      <c r="K658">
        <v>518</v>
      </c>
      <c r="L658">
        <v>3.3289351022445179E-2</v>
      </c>
      <c r="M658">
        <v>510</v>
      </c>
      <c r="N658">
        <v>4.7130554298410531E-2</v>
      </c>
      <c r="O658">
        <v>504</v>
      </c>
      <c r="P658">
        <v>6.7227597738231046E-2</v>
      </c>
      <c r="Q658">
        <v>502</v>
      </c>
      <c r="R658" t="s">
        <v>367</v>
      </c>
      <c r="T658" t="b">
        <f t="shared" si="4"/>
        <v>1</v>
      </c>
    </row>
    <row r="659" spans="1:20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5.4884219141972751E-2</v>
      </c>
      <c r="I659">
        <v>1029</v>
      </c>
      <c r="J659">
        <v>7.2425502963812172E-2</v>
      </c>
      <c r="K659">
        <v>508</v>
      </c>
      <c r="L659">
        <v>3.5185522364154911E-2</v>
      </c>
      <c r="M659">
        <v>501</v>
      </c>
      <c r="N659">
        <v>5.2298974470807308E-2</v>
      </c>
      <c r="O659">
        <v>505</v>
      </c>
      <c r="P659">
        <v>9.2758653571244215E-2</v>
      </c>
      <c r="Q659">
        <v>501</v>
      </c>
      <c r="R659" t="s">
        <v>358</v>
      </c>
      <c r="T659" t="b">
        <f t="shared" si="4"/>
        <v>1</v>
      </c>
    </row>
    <row r="660" spans="1:20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4.8971156896146402E-2</v>
      </c>
      <c r="I660">
        <v>1034</v>
      </c>
      <c r="J660">
        <v>5.1072867613920832E-2</v>
      </c>
      <c r="K660">
        <v>502</v>
      </c>
      <c r="L660">
        <v>3.646219148580266E-2</v>
      </c>
      <c r="M660">
        <v>504</v>
      </c>
      <c r="N660">
        <v>3.8211470818889787E-2</v>
      </c>
      <c r="O660">
        <v>505</v>
      </c>
      <c r="P660">
        <v>8.7411904179669306E-2</v>
      </c>
      <c r="Q660">
        <v>496</v>
      </c>
      <c r="R660" t="s">
        <v>367</v>
      </c>
      <c r="T660" t="b">
        <f t="shared" ref="T660:T665" si="5">IF(A660=G660,TRUE,FALSE)</f>
        <v>1</v>
      </c>
    </row>
    <row r="661" spans="1:20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5.7647554246217696E-2</v>
      </c>
      <c r="I661">
        <v>1063</v>
      </c>
      <c r="J661">
        <v>5.6443576777442321E-2</v>
      </c>
      <c r="K661">
        <v>506</v>
      </c>
      <c r="L661">
        <v>5.4309701378364272E-2</v>
      </c>
      <c r="M661">
        <v>503</v>
      </c>
      <c r="N661">
        <v>5.6964356940536455E-2</v>
      </c>
      <c r="O661">
        <v>500</v>
      </c>
      <c r="P661">
        <v>7.2067322441126569E-2</v>
      </c>
      <c r="Q661">
        <v>504</v>
      </c>
      <c r="R661" t="s">
        <v>358</v>
      </c>
      <c r="T661" t="b">
        <f t="shared" si="5"/>
        <v>1</v>
      </c>
    </row>
    <row r="662" spans="1:20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5.959446455882219E-2</v>
      </c>
      <c r="I662">
        <v>1049</v>
      </c>
      <c r="J662">
        <v>6.507752922935435E-2</v>
      </c>
      <c r="K662">
        <v>502</v>
      </c>
      <c r="L662">
        <v>5.0992806940506126E-2</v>
      </c>
      <c r="M662">
        <v>503</v>
      </c>
      <c r="N662">
        <v>7.8532024074413578E-2</v>
      </c>
      <c r="O662">
        <v>504</v>
      </c>
      <c r="P662">
        <v>5.8465862104215664E-2</v>
      </c>
      <c r="Q662">
        <v>503</v>
      </c>
      <c r="R662" t="s">
        <v>358</v>
      </c>
      <c r="T662" t="b">
        <f t="shared" si="5"/>
        <v>1</v>
      </c>
    </row>
    <row r="663" spans="1:20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5.3345743405571647E-2</v>
      </c>
      <c r="I663">
        <v>1020</v>
      </c>
      <c r="J663">
        <v>3.6651740244127658E-2</v>
      </c>
      <c r="K663">
        <v>501</v>
      </c>
      <c r="L663">
        <v>5.4074632802984773E-2</v>
      </c>
      <c r="M663">
        <v>502</v>
      </c>
      <c r="N663">
        <v>4.9632617880750268E-2</v>
      </c>
      <c r="O663">
        <v>515</v>
      </c>
      <c r="P663">
        <v>8.2598349021113418E-2</v>
      </c>
      <c r="Q663">
        <v>502</v>
      </c>
      <c r="R663" t="s">
        <v>367</v>
      </c>
      <c r="T663" t="b">
        <f t="shared" si="5"/>
        <v>1</v>
      </c>
    </row>
    <row r="664" spans="1:20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5.0582242172410863E-2</v>
      </c>
      <c r="I664">
        <v>1089</v>
      </c>
      <c r="J664">
        <v>4.3376820605245843E-2</v>
      </c>
      <c r="K664">
        <v>510</v>
      </c>
      <c r="L664">
        <v>4.6901470563045403E-2</v>
      </c>
      <c r="M664">
        <v>505</v>
      </c>
      <c r="N664">
        <v>5.2910638485773355E-2</v>
      </c>
      <c r="O664">
        <v>504</v>
      </c>
      <c r="P664">
        <v>6.1061907340203003E-2</v>
      </c>
      <c r="Q664">
        <v>501</v>
      </c>
      <c r="R664" t="s">
        <v>358</v>
      </c>
      <c r="T664" t="b">
        <f t="shared" si="5"/>
        <v>1</v>
      </c>
    </row>
    <row r="665" spans="1:20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5.4944378610918283E-2</v>
      </c>
      <c r="I665">
        <v>1001</v>
      </c>
      <c r="J665">
        <v>7.3072038298975892E-2</v>
      </c>
      <c r="K665">
        <v>500</v>
      </c>
      <c r="L665">
        <v>7.6056346725703022E-2</v>
      </c>
      <c r="M665">
        <v>501</v>
      </c>
      <c r="N665">
        <v>6.8089945252443496E-2</v>
      </c>
      <c r="O665">
        <v>507</v>
      </c>
      <c r="P665">
        <v>7.9076010411727168E-2</v>
      </c>
      <c r="Q665">
        <v>500</v>
      </c>
      <c r="R665" t="s">
        <v>358</v>
      </c>
      <c r="T665" t="b">
        <f t="shared" si="5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65"/>
  <sheetViews>
    <sheetView workbookViewId="0">
      <selection activeCell="E1" sqref="E1:H1048576"/>
    </sheetView>
  </sheetViews>
  <sheetFormatPr defaultRowHeight="15" x14ac:dyDescent="0.25"/>
  <cols>
    <col min="5" max="5" width="26.85546875" bestFit="1" customWidth="1"/>
    <col min="6" max="6" width="23.28515625" bestFit="1" customWidth="1"/>
    <col min="7" max="7" width="27.7109375" bestFit="1" customWidth="1"/>
    <col min="8" max="8" width="23.28515625" bestFit="1" customWidth="1"/>
  </cols>
  <sheetData>
    <row r="1" spans="1:8" x14ac:dyDescent="0.25">
      <c r="E1" t="s">
        <v>1012</v>
      </c>
    </row>
    <row r="2" spans="1:8" x14ac:dyDescent="0.25"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0.22119656923740591</v>
      </c>
      <c r="F5">
        <v>0.26988529283811408</v>
      </c>
      <c r="G5">
        <v>0.25891259968829144</v>
      </c>
      <c r="H5">
        <v>0.16894219084829953</v>
      </c>
    </row>
    <row r="6" spans="1:8" x14ac:dyDescent="0.25">
      <c r="A6" t="s">
        <v>3</v>
      </c>
      <c r="B6" t="s">
        <v>4</v>
      </c>
      <c r="C6" t="s">
        <v>5</v>
      </c>
      <c r="E6">
        <v>0.19902262368668289</v>
      </c>
      <c r="F6">
        <v>0.23649891409815577</v>
      </c>
      <c r="G6">
        <v>0.19080767298713242</v>
      </c>
      <c r="H6">
        <v>0.22703063026380726</v>
      </c>
    </row>
    <row r="7" spans="1:8" x14ac:dyDescent="0.25">
      <c r="A7" t="s">
        <v>6</v>
      </c>
      <c r="B7" t="s">
        <v>7</v>
      </c>
      <c r="C7" t="s">
        <v>8</v>
      </c>
      <c r="E7">
        <v>0.2813287135891257</v>
      </c>
      <c r="F7">
        <v>0.22671174500189128</v>
      </c>
      <c r="G7">
        <v>0.22318480925542986</v>
      </c>
      <c r="H7">
        <v>0.19885206842693562</v>
      </c>
    </row>
    <row r="8" spans="1:8" x14ac:dyDescent="0.25">
      <c r="A8" t="s">
        <v>9</v>
      </c>
      <c r="B8" t="s">
        <v>1</v>
      </c>
      <c r="C8" t="s">
        <v>2</v>
      </c>
      <c r="E8">
        <v>0.27476469205625947</v>
      </c>
      <c r="F8">
        <v>0.27331198732251333</v>
      </c>
      <c r="G8">
        <v>0.29090628340356128</v>
      </c>
      <c r="H8">
        <v>0.24281362122571853</v>
      </c>
    </row>
    <row r="9" spans="1:8" x14ac:dyDescent="0.25">
      <c r="A9" t="s">
        <v>10</v>
      </c>
      <c r="B9" t="s">
        <v>7</v>
      </c>
      <c r="C9" t="s">
        <v>11</v>
      </c>
      <c r="E9">
        <v>0.22631925769588204</v>
      </c>
      <c r="F9">
        <v>0.2058903311711443</v>
      </c>
      <c r="G9">
        <v>0.20826281505491401</v>
      </c>
      <c r="H9">
        <v>0.2423553513544224</v>
      </c>
    </row>
    <row r="10" spans="1:8" x14ac:dyDescent="0.25">
      <c r="A10" t="s">
        <v>12</v>
      </c>
      <c r="B10" t="s">
        <v>1</v>
      </c>
      <c r="C10" t="s">
        <v>8</v>
      </c>
      <c r="E10">
        <v>0.21314408825886499</v>
      </c>
      <c r="F10">
        <v>0.27893268937736926</v>
      </c>
      <c r="G10">
        <v>0.21151068001891421</v>
      </c>
      <c r="H10">
        <v>0.22070531040929919</v>
      </c>
    </row>
    <row r="11" spans="1:8" x14ac:dyDescent="0.25">
      <c r="A11" t="s">
        <v>13</v>
      </c>
      <c r="B11" t="s">
        <v>1</v>
      </c>
      <c r="C11" t="s">
        <v>14</v>
      </c>
      <c r="E11">
        <v>0.22601446178510606</v>
      </c>
      <c r="F11">
        <v>0.26444479650226482</v>
      </c>
      <c r="G11">
        <v>0.24625023708257665</v>
      </c>
      <c r="H11">
        <v>0.22086510678794163</v>
      </c>
    </row>
    <row r="12" spans="1:8" x14ac:dyDescent="0.25">
      <c r="A12" t="s">
        <v>15</v>
      </c>
      <c r="B12" t="s">
        <v>16</v>
      </c>
      <c r="C12" t="s">
        <v>5</v>
      </c>
      <c r="E12">
        <v>0.24423261545444824</v>
      </c>
      <c r="F12">
        <v>0.2817363806258979</v>
      </c>
      <c r="G12">
        <v>0.20635662656234882</v>
      </c>
      <c r="H12">
        <v>0.20296123216057732</v>
      </c>
    </row>
    <row r="13" spans="1:8" x14ac:dyDescent="0.25">
      <c r="A13" t="s">
        <v>17</v>
      </c>
      <c r="B13" t="s">
        <v>18</v>
      </c>
      <c r="C13" t="s">
        <v>19</v>
      </c>
      <c r="E13">
        <v>0.16823199063953781</v>
      </c>
      <c r="F13">
        <v>0.16885131651996513</v>
      </c>
      <c r="G13">
        <v>0.15690574492168546</v>
      </c>
      <c r="H13">
        <v>0.14292630595099096</v>
      </c>
    </row>
    <row r="14" spans="1:8" x14ac:dyDescent="0.25">
      <c r="A14" t="s">
        <v>20</v>
      </c>
      <c r="B14" t="s">
        <v>18</v>
      </c>
      <c r="C14" t="s">
        <v>19</v>
      </c>
      <c r="E14">
        <v>0.28255976192645182</v>
      </c>
      <c r="F14">
        <v>0.26615349714484027</v>
      </c>
      <c r="G14">
        <v>0.26342797181461941</v>
      </c>
      <c r="H14">
        <v>0.23096044475687935</v>
      </c>
    </row>
    <row r="15" spans="1:8" x14ac:dyDescent="0.25">
      <c r="A15" t="s">
        <v>21</v>
      </c>
      <c r="B15" t="s">
        <v>22</v>
      </c>
      <c r="C15" t="s">
        <v>11</v>
      </c>
      <c r="E15">
        <v>0.1999607511191025</v>
      </c>
      <c r="F15">
        <v>0.18417445046909758</v>
      </c>
      <c r="G15">
        <v>0.17947833554946083</v>
      </c>
      <c r="H15">
        <v>0.22223496851004496</v>
      </c>
    </row>
    <row r="16" spans="1:8" x14ac:dyDescent="0.25">
      <c r="A16" t="s">
        <v>23</v>
      </c>
      <c r="B16" t="s">
        <v>4</v>
      </c>
      <c r="C16" t="s">
        <v>11</v>
      </c>
      <c r="E16">
        <v>0.24963965855448111</v>
      </c>
      <c r="F16">
        <v>0.2965471576463124</v>
      </c>
      <c r="G16">
        <v>0.21448065266585148</v>
      </c>
      <c r="H16">
        <v>0.25534215106793895</v>
      </c>
    </row>
    <row r="17" spans="1:8" x14ac:dyDescent="0.25">
      <c r="A17" t="s">
        <v>24</v>
      </c>
      <c r="B17" t="s">
        <v>16</v>
      </c>
      <c r="C17" t="s">
        <v>11</v>
      </c>
      <c r="E17">
        <v>0.25026742969184657</v>
      </c>
      <c r="F17">
        <v>0.27310286112839116</v>
      </c>
      <c r="G17">
        <v>0.24259641463585976</v>
      </c>
      <c r="H17">
        <v>0.1972676343482167</v>
      </c>
    </row>
    <row r="18" spans="1:8" x14ac:dyDescent="0.25">
      <c r="A18" t="s">
        <v>25</v>
      </c>
      <c r="B18" t="s">
        <v>1</v>
      </c>
      <c r="C18" t="s">
        <v>8</v>
      </c>
      <c r="E18">
        <v>0.25423483980870309</v>
      </c>
      <c r="F18">
        <v>0.26783819944661669</v>
      </c>
      <c r="G18">
        <v>0.20204763614633731</v>
      </c>
      <c r="H18">
        <v>0.23557734413372328</v>
      </c>
    </row>
    <row r="19" spans="1:8" x14ac:dyDescent="0.25">
      <c r="A19" t="s">
        <v>26</v>
      </c>
      <c r="B19" t="s">
        <v>7</v>
      </c>
      <c r="C19" t="s">
        <v>14</v>
      </c>
      <c r="E19">
        <v>0.23150717773195933</v>
      </c>
      <c r="F19">
        <v>0.20758762524738181</v>
      </c>
      <c r="G19">
        <v>0.21563053070857016</v>
      </c>
      <c r="H19">
        <v>0.17434850593585557</v>
      </c>
    </row>
    <row r="20" spans="1:8" x14ac:dyDescent="0.25">
      <c r="A20" t="s">
        <v>27</v>
      </c>
      <c r="B20" t="s">
        <v>28</v>
      </c>
      <c r="C20" t="s">
        <v>8</v>
      </c>
      <c r="E20">
        <v>0.27320498823741751</v>
      </c>
      <c r="F20">
        <v>0.29062983829825889</v>
      </c>
      <c r="G20">
        <v>0.25772951419568213</v>
      </c>
      <c r="H20">
        <v>0.27037097749871536</v>
      </c>
    </row>
    <row r="21" spans="1:8" x14ac:dyDescent="0.25">
      <c r="A21" t="s">
        <v>29</v>
      </c>
      <c r="B21" t="s">
        <v>16</v>
      </c>
      <c r="C21" t="s">
        <v>8</v>
      </c>
      <c r="E21">
        <v>0.22526961608260174</v>
      </c>
      <c r="F21">
        <v>0.2409863680469797</v>
      </c>
      <c r="G21">
        <v>0.22634860003535845</v>
      </c>
      <c r="H21">
        <v>0.21454808030718525</v>
      </c>
    </row>
    <row r="22" spans="1:8" x14ac:dyDescent="0.25">
      <c r="A22" t="s">
        <v>30</v>
      </c>
      <c r="B22" t="s">
        <v>18</v>
      </c>
      <c r="C22" t="s">
        <v>19</v>
      </c>
      <c r="E22">
        <v>0.2191049375609605</v>
      </c>
      <c r="F22">
        <v>0.23246724326419066</v>
      </c>
      <c r="G22">
        <v>0.17246688534574134</v>
      </c>
      <c r="H22">
        <v>0.2984307234440241</v>
      </c>
    </row>
    <row r="23" spans="1:8" x14ac:dyDescent="0.25">
      <c r="A23" t="s">
        <v>31</v>
      </c>
      <c r="B23" t="s">
        <v>32</v>
      </c>
      <c r="C23" t="s">
        <v>19</v>
      </c>
      <c r="E23">
        <v>0.20731608012265665</v>
      </c>
      <c r="F23">
        <v>0.19760715154334618</v>
      </c>
      <c r="G23">
        <v>0.2181763913481202</v>
      </c>
      <c r="H23">
        <v>0.20021227235180145</v>
      </c>
    </row>
    <row r="24" spans="1:8" x14ac:dyDescent="0.25">
      <c r="A24" t="s">
        <v>33</v>
      </c>
      <c r="B24" t="s">
        <v>7</v>
      </c>
      <c r="C24" t="s">
        <v>2</v>
      </c>
      <c r="E24">
        <v>0.31326543511196203</v>
      </c>
      <c r="F24">
        <v>0.24470959132960934</v>
      </c>
      <c r="G24">
        <v>0.24166736198236408</v>
      </c>
      <c r="H24">
        <v>0.27253915578314236</v>
      </c>
    </row>
    <row r="25" spans="1:8" x14ac:dyDescent="0.25">
      <c r="A25" t="s">
        <v>34</v>
      </c>
      <c r="B25" t="s">
        <v>4</v>
      </c>
      <c r="C25" t="s">
        <v>11</v>
      </c>
      <c r="E25">
        <v>0.16687640085389432</v>
      </c>
      <c r="F25">
        <v>0.20152000107071988</v>
      </c>
      <c r="G25">
        <v>0.20565598834028442</v>
      </c>
      <c r="H25">
        <v>0.18854664838414467</v>
      </c>
    </row>
    <row r="26" spans="1:8" x14ac:dyDescent="0.25">
      <c r="A26" t="s">
        <v>35</v>
      </c>
      <c r="B26" t="s">
        <v>4</v>
      </c>
      <c r="C26" t="s">
        <v>2</v>
      </c>
      <c r="E26">
        <v>0.21053050273989668</v>
      </c>
      <c r="F26">
        <v>0.18627642535759317</v>
      </c>
      <c r="G26">
        <v>0.19704903873984186</v>
      </c>
      <c r="H26">
        <v>0.20774113319063792</v>
      </c>
    </row>
    <row r="27" spans="1:8" x14ac:dyDescent="0.25">
      <c r="A27" t="s">
        <v>36</v>
      </c>
      <c r="B27" t="s">
        <v>7</v>
      </c>
      <c r="C27" t="s">
        <v>8</v>
      </c>
      <c r="E27">
        <v>0.16015813623361297</v>
      </c>
      <c r="F27">
        <v>0.18830334443804431</v>
      </c>
      <c r="G27">
        <v>0.17668432494389932</v>
      </c>
      <c r="H27">
        <v>0.18222628445243097</v>
      </c>
    </row>
    <row r="28" spans="1:8" x14ac:dyDescent="0.25">
      <c r="A28" t="s">
        <v>37</v>
      </c>
      <c r="B28" t="s">
        <v>4</v>
      </c>
      <c r="C28" t="s">
        <v>19</v>
      </c>
      <c r="E28">
        <v>0.25044815367922935</v>
      </c>
      <c r="F28">
        <v>0.26122440538327685</v>
      </c>
      <c r="G28">
        <v>0.27734378791142061</v>
      </c>
      <c r="H28">
        <v>0.26089856009797524</v>
      </c>
    </row>
    <row r="29" spans="1:8" x14ac:dyDescent="0.25">
      <c r="A29" t="s">
        <v>38</v>
      </c>
      <c r="B29" t="s">
        <v>7</v>
      </c>
      <c r="C29" t="s">
        <v>8</v>
      </c>
      <c r="E29">
        <v>0.20762487421344877</v>
      </c>
      <c r="F29">
        <v>0.2093513979797961</v>
      </c>
      <c r="G29">
        <v>0.17065704352650926</v>
      </c>
      <c r="H29">
        <v>0.175126337969983</v>
      </c>
    </row>
    <row r="30" spans="1:8" x14ac:dyDescent="0.25">
      <c r="A30" t="s">
        <v>39</v>
      </c>
      <c r="B30" t="s">
        <v>28</v>
      </c>
      <c r="C30" t="s">
        <v>2</v>
      </c>
      <c r="E30">
        <v>0.22879435703986115</v>
      </c>
      <c r="F30">
        <v>0.28088666105967641</v>
      </c>
      <c r="G30">
        <v>0.24288443729899484</v>
      </c>
      <c r="H30">
        <v>0.24802373808939804</v>
      </c>
    </row>
    <row r="31" spans="1:8" x14ac:dyDescent="0.25">
      <c r="A31" t="s">
        <v>40</v>
      </c>
      <c r="B31" t="s">
        <v>1</v>
      </c>
      <c r="C31" t="s">
        <v>2</v>
      </c>
      <c r="E31">
        <v>0.29354355495225243</v>
      </c>
      <c r="F31">
        <v>0.28927390765740246</v>
      </c>
      <c r="G31">
        <v>0.29426748626215943</v>
      </c>
      <c r="H31">
        <v>0.28312705604924199</v>
      </c>
    </row>
    <row r="32" spans="1:8" x14ac:dyDescent="0.25">
      <c r="A32" t="s">
        <v>41</v>
      </c>
      <c r="B32" t="s">
        <v>22</v>
      </c>
      <c r="C32" t="s">
        <v>19</v>
      </c>
      <c r="E32">
        <v>0.19378443278018259</v>
      </c>
      <c r="F32">
        <v>0.20838356302830038</v>
      </c>
      <c r="G32">
        <v>0.20006197684503668</v>
      </c>
      <c r="H32">
        <v>0.19224189306353751</v>
      </c>
    </row>
    <row r="33" spans="1:8" x14ac:dyDescent="0.25">
      <c r="A33" t="s">
        <v>42</v>
      </c>
      <c r="B33" t="s">
        <v>16</v>
      </c>
      <c r="C33" t="s">
        <v>14</v>
      </c>
      <c r="E33">
        <v>0.26534262592567714</v>
      </c>
      <c r="F33">
        <v>0.26089572837945424</v>
      </c>
      <c r="G33">
        <v>0.26670836628614331</v>
      </c>
      <c r="H33">
        <v>0.30771349652889879</v>
      </c>
    </row>
    <row r="34" spans="1:8" x14ac:dyDescent="0.25">
      <c r="A34" t="s">
        <v>43</v>
      </c>
      <c r="B34" t="s">
        <v>16</v>
      </c>
      <c r="C34" t="s">
        <v>5</v>
      </c>
      <c r="E34">
        <v>0.19676570348541994</v>
      </c>
      <c r="F34">
        <v>0.18020938316310761</v>
      </c>
      <c r="G34">
        <v>0.18059384255745958</v>
      </c>
      <c r="H34">
        <v>0.19731873710327061</v>
      </c>
    </row>
    <row r="35" spans="1:8" x14ac:dyDescent="0.25">
      <c r="A35" t="s">
        <v>44</v>
      </c>
      <c r="B35" t="s">
        <v>18</v>
      </c>
      <c r="C35" t="s">
        <v>19</v>
      </c>
      <c r="E35">
        <v>0.2059001620453525</v>
      </c>
      <c r="F35">
        <v>0.18032548941371426</v>
      </c>
      <c r="G35">
        <v>0.18277526501040989</v>
      </c>
      <c r="H35">
        <v>0.15114230731326173</v>
      </c>
    </row>
    <row r="36" spans="1:8" x14ac:dyDescent="0.25">
      <c r="A36" t="s">
        <v>45</v>
      </c>
      <c r="B36" t="s">
        <v>16</v>
      </c>
      <c r="C36" t="s">
        <v>8</v>
      </c>
      <c r="E36">
        <v>0.34157256012330034</v>
      </c>
      <c r="F36">
        <v>0.32096389444643697</v>
      </c>
      <c r="G36">
        <v>0.31729237778306152</v>
      </c>
      <c r="H36">
        <v>0.32044407022928867</v>
      </c>
    </row>
    <row r="37" spans="1:8" x14ac:dyDescent="0.25">
      <c r="A37" t="s">
        <v>46</v>
      </c>
      <c r="B37" t="s">
        <v>1</v>
      </c>
      <c r="C37" t="s">
        <v>2</v>
      </c>
      <c r="E37">
        <v>0.27245213437226312</v>
      </c>
      <c r="F37">
        <v>0.20040563793022215</v>
      </c>
      <c r="G37">
        <v>0.23860045730241258</v>
      </c>
      <c r="H37">
        <v>0.24682745139785348</v>
      </c>
    </row>
    <row r="38" spans="1:8" x14ac:dyDescent="0.25">
      <c r="A38" t="s">
        <v>47</v>
      </c>
      <c r="B38" t="s">
        <v>28</v>
      </c>
      <c r="C38" t="s">
        <v>2</v>
      </c>
      <c r="E38">
        <v>0.22908489491114079</v>
      </c>
      <c r="F38">
        <v>0.23350502331117121</v>
      </c>
      <c r="G38">
        <v>0.2393638721754949</v>
      </c>
      <c r="H38">
        <v>0.2157121125351302</v>
      </c>
    </row>
    <row r="39" spans="1:8" x14ac:dyDescent="0.25">
      <c r="A39" t="s">
        <v>48</v>
      </c>
      <c r="B39" t="s">
        <v>16</v>
      </c>
      <c r="C39" t="s">
        <v>8</v>
      </c>
      <c r="E39">
        <v>0.25148489501029148</v>
      </c>
      <c r="F39">
        <v>0.24354144232442587</v>
      </c>
      <c r="G39">
        <v>0.24461726148876825</v>
      </c>
      <c r="H39">
        <v>0.28214768417601976</v>
      </c>
    </row>
    <row r="40" spans="1:8" x14ac:dyDescent="0.25">
      <c r="A40" t="s">
        <v>49</v>
      </c>
      <c r="B40" t="s">
        <v>18</v>
      </c>
      <c r="C40" t="s">
        <v>19</v>
      </c>
      <c r="E40">
        <v>0.26266991041531806</v>
      </c>
      <c r="F40">
        <v>0.31844215853415425</v>
      </c>
      <c r="G40">
        <v>0.2868152019656901</v>
      </c>
      <c r="H40">
        <v>0.26262900010034462</v>
      </c>
    </row>
    <row r="41" spans="1:8" x14ac:dyDescent="0.25">
      <c r="A41" t="s">
        <v>50</v>
      </c>
      <c r="B41" t="s">
        <v>32</v>
      </c>
      <c r="C41" t="s">
        <v>8</v>
      </c>
      <c r="E41">
        <v>0.28960323220434186</v>
      </c>
      <c r="F41">
        <v>0.29264853975469324</v>
      </c>
      <c r="G41">
        <v>0.28613311221286447</v>
      </c>
      <c r="H41">
        <v>0.32891264810709175</v>
      </c>
    </row>
    <row r="42" spans="1:8" x14ac:dyDescent="0.25">
      <c r="A42" t="s">
        <v>51</v>
      </c>
      <c r="B42" t="s">
        <v>16</v>
      </c>
      <c r="C42" t="s">
        <v>19</v>
      </c>
      <c r="E42">
        <v>0.25889277171370806</v>
      </c>
      <c r="F42">
        <v>0.22823074049076247</v>
      </c>
      <c r="G42">
        <v>0.28144907182217327</v>
      </c>
      <c r="H42">
        <v>0.19495715480605763</v>
      </c>
    </row>
    <row r="43" spans="1:8" x14ac:dyDescent="0.25">
      <c r="A43" t="s">
        <v>52</v>
      </c>
      <c r="B43" t="s">
        <v>7</v>
      </c>
      <c r="C43" t="s">
        <v>2</v>
      </c>
      <c r="E43">
        <v>0.22433956800389906</v>
      </c>
      <c r="F43">
        <v>0.24178453783750384</v>
      </c>
      <c r="G43">
        <v>0.21235933833422027</v>
      </c>
      <c r="H43">
        <v>0.23646471469338201</v>
      </c>
    </row>
    <row r="44" spans="1:8" x14ac:dyDescent="0.25">
      <c r="A44" t="s">
        <v>53</v>
      </c>
      <c r="B44" t="s">
        <v>4</v>
      </c>
      <c r="C44" t="s">
        <v>11</v>
      </c>
      <c r="E44">
        <v>0.23313566871637506</v>
      </c>
      <c r="F44">
        <v>0.2246756388783365</v>
      </c>
      <c r="G44">
        <v>0.23508719052659419</v>
      </c>
      <c r="H44">
        <v>0.21748808109366988</v>
      </c>
    </row>
    <row r="45" spans="1:8" x14ac:dyDescent="0.25">
      <c r="A45" t="s">
        <v>54</v>
      </c>
      <c r="B45" t="s">
        <v>4</v>
      </c>
      <c r="C45" t="s">
        <v>19</v>
      </c>
      <c r="E45">
        <v>0.25680514359182705</v>
      </c>
      <c r="F45">
        <v>0.29271936744534927</v>
      </c>
      <c r="G45">
        <v>0.26602577141272921</v>
      </c>
      <c r="H45">
        <v>0.23381367469448489</v>
      </c>
    </row>
    <row r="46" spans="1:8" x14ac:dyDescent="0.25">
      <c r="A46" t="s">
        <v>55</v>
      </c>
      <c r="B46" t="s">
        <v>22</v>
      </c>
      <c r="C46" t="s">
        <v>8</v>
      </c>
      <c r="E46">
        <v>0.2163016133625901</v>
      </c>
      <c r="F46">
        <v>0.2290433981747006</v>
      </c>
      <c r="G46">
        <v>0.2486572502041656</v>
      </c>
      <c r="H46">
        <v>0.21241072073067699</v>
      </c>
    </row>
    <row r="47" spans="1:8" x14ac:dyDescent="0.25">
      <c r="A47" t="s">
        <v>56</v>
      </c>
      <c r="B47" t="s">
        <v>16</v>
      </c>
      <c r="C47" t="s">
        <v>11</v>
      </c>
      <c r="E47">
        <v>0.24944945401460766</v>
      </c>
      <c r="F47">
        <v>0.27350663890295479</v>
      </c>
      <c r="G47">
        <v>0.28240679749154263</v>
      </c>
      <c r="H47">
        <v>0.32052840946510697</v>
      </c>
    </row>
    <row r="48" spans="1:8" x14ac:dyDescent="0.25">
      <c r="A48" t="s">
        <v>57</v>
      </c>
      <c r="B48" t="s">
        <v>18</v>
      </c>
      <c r="C48" t="s">
        <v>19</v>
      </c>
      <c r="E48">
        <v>0.27600140370543702</v>
      </c>
      <c r="F48">
        <v>0.28839450903968805</v>
      </c>
      <c r="G48">
        <v>0.26865267938317089</v>
      </c>
      <c r="H48">
        <v>0.28242060783808681</v>
      </c>
    </row>
    <row r="49" spans="1:8" x14ac:dyDescent="0.25">
      <c r="A49" t="s">
        <v>58</v>
      </c>
      <c r="B49" t="s">
        <v>32</v>
      </c>
      <c r="C49" t="s">
        <v>8</v>
      </c>
      <c r="E49">
        <v>0.20258056967010132</v>
      </c>
      <c r="F49">
        <v>0.1914385495077342</v>
      </c>
      <c r="G49">
        <v>0.20359212590034645</v>
      </c>
      <c r="H49">
        <v>0.27917147487673255</v>
      </c>
    </row>
    <row r="50" spans="1:8" x14ac:dyDescent="0.25">
      <c r="A50" t="s">
        <v>59</v>
      </c>
      <c r="B50" t="s">
        <v>1</v>
      </c>
      <c r="C50" t="s">
        <v>11</v>
      </c>
      <c r="E50">
        <v>0.23583160204621395</v>
      </c>
      <c r="F50">
        <v>0.25134250873253666</v>
      </c>
      <c r="G50">
        <v>0.27807122226142778</v>
      </c>
      <c r="H50">
        <v>0.25446591617605335</v>
      </c>
    </row>
    <row r="51" spans="1:8" x14ac:dyDescent="0.25">
      <c r="A51" t="s">
        <v>60</v>
      </c>
      <c r="B51" t="s">
        <v>4</v>
      </c>
      <c r="C51" t="s">
        <v>8</v>
      </c>
      <c r="E51">
        <v>0.22435032991136897</v>
      </c>
      <c r="F51">
        <v>0.22829706808757405</v>
      </c>
      <c r="G51">
        <v>0.20193241477592153</v>
      </c>
      <c r="H51">
        <v>0.24715764038341792</v>
      </c>
    </row>
    <row r="52" spans="1:8" x14ac:dyDescent="0.25">
      <c r="A52" t="s">
        <v>61</v>
      </c>
      <c r="B52" t="s">
        <v>16</v>
      </c>
      <c r="C52" t="s">
        <v>2</v>
      </c>
      <c r="E52">
        <v>0.23738730271565042</v>
      </c>
      <c r="F52">
        <v>0.22324746940447152</v>
      </c>
      <c r="G52">
        <v>0.21567397191475185</v>
      </c>
      <c r="H52">
        <v>0.24561354145978864</v>
      </c>
    </row>
    <row r="53" spans="1:8" x14ac:dyDescent="0.25">
      <c r="A53" t="s">
        <v>62</v>
      </c>
      <c r="B53" t="s">
        <v>16</v>
      </c>
      <c r="C53" t="s">
        <v>14</v>
      </c>
      <c r="E53">
        <v>0.26200000000000001</v>
      </c>
      <c r="F53">
        <v>0.26939999999999997</v>
      </c>
      <c r="G53">
        <v>0.26350000000000001</v>
      </c>
      <c r="H53">
        <v>0.18335208922849244</v>
      </c>
    </row>
    <row r="54" spans="1:8" x14ac:dyDescent="0.25">
      <c r="A54" t="s">
        <v>63</v>
      </c>
      <c r="B54" t="s">
        <v>7</v>
      </c>
      <c r="C54" t="s">
        <v>11</v>
      </c>
      <c r="E54">
        <v>0.25792434618789234</v>
      </c>
      <c r="F54">
        <v>0.20560684035846516</v>
      </c>
      <c r="G54">
        <v>0.21431873627137776</v>
      </c>
      <c r="H54">
        <v>0.19149550163098145</v>
      </c>
    </row>
    <row r="55" spans="1:8" x14ac:dyDescent="0.25">
      <c r="A55" t="s">
        <v>64</v>
      </c>
      <c r="B55" t="s">
        <v>16</v>
      </c>
      <c r="C55" t="s">
        <v>11</v>
      </c>
      <c r="E55">
        <v>0.30916586143773434</v>
      </c>
      <c r="F55">
        <v>0.28671785628515101</v>
      </c>
      <c r="G55">
        <v>0.27353238216572862</v>
      </c>
      <c r="H55">
        <v>0.26134608096795442</v>
      </c>
    </row>
    <row r="56" spans="1:8" x14ac:dyDescent="0.25">
      <c r="A56" t="s">
        <v>65</v>
      </c>
      <c r="B56" t="s">
        <v>28</v>
      </c>
      <c r="C56" t="s">
        <v>11</v>
      </c>
      <c r="E56">
        <v>0.25189292952652181</v>
      </c>
      <c r="F56">
        <v>0.3259425890105932</v>
      </c>
      <c r="G56">
        <v>0.29358451190533996</v>
      </c>
      <c r="H56">
        <v>0.31688145692111264</v>
      </c>
    </row>
    <row r="57" spans="1:8" x14ac:dyDescent="0.25">
      <c r="A57" t="s">
        <v>66</v>
      </c>
      <c r="B57" t="s">
        <v>1</v>
      </c>
      <c r="C57" t="s">
        <v>8</v>
      </c>
      <c r="E57">
        <v>0.24874956153550357</v>
      </c>
      <c r="F57">
        <v>0.20615240772862817</v>
      </c>
      <c r="G57">
        <v>0.24037036643941762</v>
      </c>
      <c r="H57">
        <v>0.17995081094978327</v>
      </c>
    </row>
    <row r="58" spans="1:8" x14ac:dyDescent="0.25">
      <c r="A58" t="s">
        <v>67</v>
      </c>
      <c r="B58" t="s">
        <v>4</v>
      </c>
      <c r="C58" t="s">
        <v>14</v>
      </c>
      <c r="E58">
        <v>0.30580000000000002</v>
      </c>
      <c r="F58">
        <v>0.3009</v>
      </c>
      <c r="G58">
        <v>0.28299999999999997</v>
      </c>
      <c r="H58">
        <v>0.26532899205047966</v>
      </c>
    </row>
    <row r="59" spans="1:8" x14ac:dyDescent="0.25">
      <c r="A59" t="s">
        <v>68</v>
      </c>
      <c r="B59" t="s">
        <v>4</v>
      </c>
      <c r="C59" t="s">
        <v>8</v>
      </c>
      <c r="E59">
        <v>0.28499999999999998</v>
      </c>
      <c r="F59">
        <v>0.28120000000000001</v>
      </c>
      <c r="G59">
        <v>0.28820000000000001</v>
      </c>
      <c r="H59">
        <v>0.28168048828210546</v>
      </c>
    </row>
    <row r="60" spans="1:8" x14ac:dyDescent="0.25">
      <c r="A60" t="s">
        <v>69</v>
      </c>
      <c r="B60" t="s">
        <v>7</v>
      </c>
      <c r="C60" t="s">
        <v>11</v>
      </c>
      <c r="E60">
        <v>0.22857300735745859</v>
      </c>
      <c r="F60">
        <v>0.2673593550073653</v>
      </c>
      <c r="G60">
        <v>0.22484391725322542</v>
      </c>
      <c r="H60">
        <v>0.22111390212792972</v>
      </c>
    </row>
    <row r="61" spans="1:8" x14ac:dyDescent="0.25">
      <c r="A61" t="s">
        <v>70</v>
      </c>
      <c r="B61" t="s">
        <v>1</v>
      </c>
      <c r="C61" t="s">
        <v>5</v>
      </c>
      <c r="E61">
        <v>0.32309429539728646</v>
      </c>
      <c r="F61">
        <v>0.27366876883743152</v>
      </c>
      <c r="G61">
        <v>0.23938445630678068</v>
      </c>
      <c r="H61">
        <v>0.30260375115181437</v>
      </c>
    </row>
    <row r="62" spans="1:8" x14ac:dyDescent="0.25">
      <c r="A62" t="s">
        <v>71</v>
      </c>
      <c r="B62" t="s">
        <v>1</v>
      </c>
      <c r="C62" t="s">
        <v>8</v>
      </c>
      <c r="E62">
        <v>0.2985140431802264</v>
      </c>
      <c r="F62">
        <v>0.29498001344685965</v>
      </c>
      <c r="G62">
        <v>0.30060697573971479</v>
      </c>
      <c r="H62">
        <v>0.2773570041896693</v>
      </c>
    </row>
    <row r="63" spans="1:8" x14ac:dyDescent="0.25">
      <c r="A63" t="s">
        <v>72</v>
      </c>
      <c r="B63" t="s">
        <v>4</v>
      </c>
      <c r="C63" t="s">
        <v>8</v>
      </c>
      <c r="E63">
        <v>0.29297986648125157</v>
      </c>
      <c r="F63">
        <v>0.21153975962931326</v>
      </c>
      <c r="G63">
        <v>0.24960410398672167</v>
      </c>
      <c r="H63">
        <v>0.23951965656198859</v>
      </c>
    </row>
    <row r="64" spans="1:8" x14ac:dyDescent="0.25">
      <c r="A64" t="s">
        <v>73</v>
      </c>
      <c r="B64" t="s">
        <v>28</v>
      </c>
      <c r="C64" t="s">
        <v>2</v>
      </c>
      <c r="E64">
        <v>0.22996184209518947</v>
      </c>
      <c r="F64">
        <v>0.23995257294480754</v>
      </c>
      <c r="G64">
        <v>0.23860350275094255</v>
      </c>
      <c r="H64">
        <v>0.2080997017950969</v>
      </c>
    </row>
    <row r="65" spans="1:8" x14ac:dyDescent="0.25">
      <c r="A65" t="s">
        <v>74</v>
      </c>
      <c r="B65" t="s">
        <v>18</v>
      </c>
      <c r="C65" t="s">
        <v>19</v>
      </c>
      <c r="E65">
        <v>0.26505307757128854</v>
      </c>
      <c r="F65">
        <v>0.36326981504317402</v>
      </c>
      <c r="G65">
        <v>0.31241831722902691</v>
      </c>
      <c r="H65">
        <v>0.12902944366237729</v>
      </c>
    </row>
    <row r="66" spans="1:8" x14ac:dyDescent="0.25">
      <c r="A66" t="s">
        <v>75</v>
      </c>
      <c r="B66" t="s">
        <v>16</v>
      </c>
      <c r="C66" t="s">
        <v>8</v>
      </c>
      <c r="E66">
        <v>0.29221977341404831</v>
      </c>
      <c r="F66">
        <v>0.25823777903138245</v>
      </c>
      <c r="G66">
        <v>0.25206095525631211</v>
      </c>
      <c r="H66">
        <v>0.20250435972162883</v>
      </c>
    </row>
    <row r="67" spans="1:8" x14ac:dyDescent="0.25">
      <c r="A67" t="s">
        <v>76</v>
      </c>
      <c r="B67" t="s">
        <v>4</v>
      </c>
      <c r="C67" t="s">
        <v>5</v>
      </c>
      <c r="E67">
        <v>0.19102011927174745</v>
      </c>
      <c r="F67">
        <v>0.20066108466237309</v>
      </c>
      <c r="G67">
        <v>0.17985037820054056</v>
      </c>
      <c r="H67">
        <v>0.1614487499350625</v>
      </c>
    </row>
    <row r="68" spans="1:8" x14ac:dyDescent="0.25">
      <c r="A68" t="s">
        <v>77</v>
      </c>
      <c r="B68" t="s">
        <v>7</v>
      </c>
      <c r="C68" t="s">
        <v>11</v>
      </c>
      <c r="E68">
        <v>0.20631149331712043</v>
      </c>
      <c r="F68">
        <v>0.20388223887570692</v>
      </c>
      <c r="G68">
        <v>0.21593855367199058</v>
      </c>
      <c r="H68">
        <v>0.21362395572116924</v>
      </c>
    </row>
    <row r="69" spans="1:8" x14ac:dyDescent="0.25">
      <c r="A69" t="s">
        <v>78</v>
      </c>
      <c r="B69" t="s">
        <v>28</v>
      </c>
      <c r="C69" t="s">
        <v>5</v>
      </c>
      <c r="E69">
        <v>0.21118608738654551</v>
      </c>
      <c r="F69">
        <v>0.21153352622019342</v>
      </c>
      <c r="G69">
        <v>0.22596869146828666</v>
      </c>
      <c r="H69">
        <v>0.25152760209290831</v>
      </c>
    </row>
    <row r="70" spans="1:8" x14ac:dyDescent="0.25">
      <c r="A70" t="s">
        <v>79</v>
      </c>
      <c r="B70" t="s">
        <v>28</v>
      </c>
      <c r="C70" t="s">
        <v>5</v>
      </c>
      <c r="E70">
        <v>0.23620407916605685</v>
      </c>
      <c r="F70">
        <v>0.22460761383716746</v>
      </c>
      <c r="G70">
        <v>0.2496155605610112</v>
      </c>
      <c r="H70">
        <v>0.26030182167191851</v>
      </c>
    </row>
    <row r="71" spans="1:8" x14ac:dyDescent="0.25">
      <c r="A71" t="s">
        <v>80</v>
      </c>
      <c r="B71" t="s">
        <v>32</v>
      </c>
      <c r="C71" t="s">
        <v>2</v>
      </c>
      <c r="E71">
        <v>0.27340499349039904</v>
      </c>
      <c r="F71">
        <v>0.24626384532441381</v>
      </c>
      <c r="G71">
        <v>0.18317153598277375</v>
      </c>
      <c r="H71">
        <v>0.23626352408604348</v>
      </c>
    </row>
    <row r="72" spans="1:8" x14ac:dyDescent="0.25">
      <c r="A72" t="s">
        <v>81</v>
      </c>
      <c r="B72" t="s">
        <v>22</v>
      </c>
      <c r="C72" t="s">
        <v>5</v>
      </c>
      <c r="E72">
        <v>0.26406870376059854</v>
      </c>
      <c r="F72">
        <v>0.24757558136405944</v>
      </c>
      <c r="G72">
        <v>0.21129548505121012</v>
      </c>
      <c r="H72">
        <v>0.24961861956978948</v>
      </c>
    </row>
    <row r="73" spans="1:8" x14ac:dyDescent="0.25">
      <c r="A73" t="s">
        <v>82</v>
      </c>
      <c r="B73" t="s">
        <v>1</v>
      </c>
      <c r="C73" t="s">
        <v>11</v>
      </c>
      <c r="E73">
        <v>0.25866101887610315</v>
      </c>
      <c r="F73">
        <v>0.2402490067981897</v>
      </c>
      <c r="G73">
        <v>0.23227811835660134</v>
      </c>
      <c r="H73">
        <v>0.18633266076706348</v>
      </c>
    </row>
    <row r="74" spans="1:8" x14ac:dyDescent="0.25">
      <c r="A74" t="s">
        <v>83</v>
      </c>
      <c r="B74" t="s">
        <v>18</v>
      </c>
      <c r="C74" t="s">
        <v>19</v>
      </c>
      <c r="E74">
        <v>0.27359996507228701</v>
      </c>
      <c r="F74">
        <v>0.22565545919913702</v>
      </c>
      <c r="G74">
        <v>0.22032336787979451</v>
      </c>
      <c r="H74">
        <v>0.22145654806948137</v>
      </c>
    </row>
    <row r="75" spans="1:8" x14ac:dyDescent="0.25">
      <c r="A75" t="s">
        <v>84</v>
      </c>
      <c r="B75" t="s">
        <v>16</v>
      </c>
      <c r="C75" t="s">
        <v>8</v>
      </c>
      <c r="E75">
        <v>0.32196333562241697</v>
      </c>
      <c r="F75">
        <v>0.26447854180182306</v>
      </c>
      <c r="G75">
        <v>0.24827991528583485</v>
      </c>
      <c r="H75">
        <v>0.28274740976668927</v>
      </c>
    </row>
    <row r="76" spans="1:8" x14ac:dyDescent="0.25">
      <c r="A76" t="s">
        <v>85</v>
      </c>
      <c r="B76" t="s">
        <v>86</v>
      </c>
      <c r="C76" t="s">
        <v>11</v>
      </c>
      <c r="E76">
        <v>0.23283574608340438</v>
      </c>
      <c r="F76">
        <v>0.17797150953303123</v>
      </c>
      <c r="G76">
        <v>0.24233517253549564</v>
      </c>
      <c r="H76">
        <v>0.23317980692017845</v>
      </c>
    </row>
    <row r="77" spans="1:8" x14ac:dyDescent="0.25">
      <c r="A77" t="s">
        <v>87</v>
      </c>
      <c r="B77" t="s">
        <v>1</v>
      </c>
      <c r="C77" t="s">
        <v>19</v>
      </c>
      <c r="E77">
        <v>0.26523557186454405</v>
      </c>
      <c r="F77">
        <v>0.27224696385832819</v>
      </c>
      <c r="G77">
        <v>0.24858364861946555</v>
      </c>
      <c r="H77">
        <v>0.19882420073732238</v>
      </c>
    </row>
    <row r="78" spans="1:8" x14ac:dyDescent="0.25">
      <c r="A78" t="s">
        <v>88</v>
      </c>
      <c r="B78" t="s">
        <v>7</v>
      </c>
      <c r="C78" t="s">
        <v>5</v>
      </c>
      <c r="E78">
        <v>0.30394058536627255</v>
      </c>
      <c r="F78">
        <v>0.28321558056957641</v>
      </c>
      <c r="G78">
        <v>0.26371543773771922</v>
      </c>
      <c r="H78">
        <v>0.24297946528537104</v>
      </c>
    </row>
    <row r="79" spans="1:8" x14ac:dyDescent="0.25">
      <c r="A79" t="s">
        <v>89</v>
      </c>
      <c r="B79" t="s">
        <v>7</v>
      </c>
      <c r="C79" t="s">
        <v>11</v>
      </c>
      <c r="E79">
        <v>0.26567188662912594</v>
      </c>
      <c r="F79">
        <v>0.2323948204755229</v>
      </c>
      <c r="G79">
        <v>0.24786645497148083</v>
      </c>
      <c r="H79">
        <v>0.25234245886640411</v>
      </c>
    </row>
    <row r="80" spans="1:8" x14ac:dyDescent="0.25">
      <c r="A80" t="s">
        <v>90</v>
      </c>
      <c r="B80" t="s">
        <v>7</v>
      </c>
      <c r="C80" t="s">
        <v>5</v>
      </c>
      <c r="E80">
        <v>0.2310103201546761</v>
      </c>
      <c r="F80">
        <v>0.22386412979866793</v>
      </c>
      <c r="G80">
        <v>0.25183206094781047</v>
      </c>
      <c r="H80">
        <v>0.2448564748321605</v>
      </c>
    </row>
    <row r="81" spans="1:8" x14ac:dyDescent="0.25">
      <c r="A81" t="s">
        <v>91</v>
      </c>
      <c r="B81" t="s">
        <v>22</v>
      </c>
      <c r="C81" t="s">
        <v>11</v>
      </c>
      <c r="E81">
        <v>0.19618864436038783</v>
      </c>
      <c r="F81">
        <v>0.20420469862233495</v>
      </c>
      <c r="G81">
        <v>0.23275529054159219</v>
      </c>
      <c r="H81">
        <v>0.17734316252343846</v>
      </c>
    </row>
    <row r="82" spans="1:8" x14ac:dyDescent="0.25">
      <c r="A82" t="s">
        <v>92</v>
      </c>
      <c r="B82" t="s">
        <v>1</v>
      </c>
      <c r="C82" t="s">
        <v>14</v>
      </c>
      <c r="E82">
        <v>0.18901047929731135</v>
      </c>
      <c r="F82">
        <v>0.24953400115404709</v>
      </c>
      <c r="G82">
        <v>0.22491052309733409</v>
      </c>
      <c r="H82">
        <v>0.28499151545774348</v>
      </c>
    </row>
    <row r="83" spans="1:8" x14ac:dyDescent="0.25">
      <c r="A83" t="s">
        <v>93</v>
      </c>
      <c r="B83" t="s">
        <v>32</v>
      </c>
      <c r="C83" t="s">
        <v>19</v>
      </c>
      <c r="E83">
        <v>0.19966994870221938</v>
      </c>
      <c r="F83">
        <v>0.21382114567544072</v>
      </c>
      <c r="G83">
        <v>0.20475125366255623</v>
      </c>
      <c r="H83">
        <v>0.21675542591175481</v>
      </c>
    </row>
    <row r="84" spans="1:8" x14ac:dyDescent="0.25">
      <c r="A84" t="s">
        <v>94</v>
      </c>
      <c r="B84" t="s">
        <v>86</v>
      </c>
      <c r="C84" t="s">
        <v>14</v>
      </c>
      <c r="E84">
        <v>0.22154609320746624</v>
      </c>
      <c r="F84">
        <v>0.20802473100803368</v>
      </c>
      <c r="G84">
        <v>0.21842219438657012</v>
      </c>
      <c r="H84">
        <v>0.23054812431415128</v>
      </c>
    </row>
    <row r="85" spans="1:8" x14ac:dyDescent="0.25">
      <c r="A85" t="s">
        <v>95</v>
      </c>
      <c r="B85" t="s">
        <v>18</v>
      </c>
      <c r="C85" t="s">
        <v>19</v>
      </c>
      <c r="E85">
        <v>0.24018257874230872</v>
      </c>
      <c r="F85">
        <v>0.258197112815862</v>
      </c>
      <c r="G85">
        <v>0.21432933639815535</v>
      </c>
      <c r="H85">
        <v>0.1774902342808497</v>
      </c>
    </row>
    <row r="86" spans="1:8" x14ac:dyDescent="0.25">
      <c r="A86" t="s">
        <v>96</v>
      </c>
      <c r="B86" t="s">
        <v>16</v>
      </c>
      <c r="C86" t="s">
        <v>5</v>
      </c>
      <c r="E86">
        <v>0.22630117080450141</v>
      </c>
      <c r="F86">
        <v>0.25064796118378796</v>
      </c>
      <c r="G86">
        <v>0.22311774169882759</v>
      </c>
      <c r="H86">
        <v>0.19496333896289431</v>
      </c>
    </row>
    <row r="87" spans="1:8" x14ac:dyDescent="0.25">
      <c r="A87" t="s">
        <v>97</v>
      </c>
      <c r="B87" t="s">
        <v>28</v>
      </c>
      <c r="C87" t="s">
        <v>14</v>
      </c>
      <c r="E87">
        <v>0.30358343036789392</v>
      </c>
      <c r="F87">
        <v>0.23929331265659809</v>
      </c>
      <c r="G87">
        <v>0.21093800946055474</v>
      </c>
      <c r="H87">
        <v>0.24802539153957967</v>
      </c>
    </row>
    <row r="88" spans="1:8" x14ac:dyDescent="0.25">
      <c r="A88" t="s">
        <v>98</v>
      </c>
      <c r="B88" t="s">
        <v>28</v>
      </c>
      <c r="C88" t="s">
        <v>14</v>
      </c>
      <c r="E88">
        <v>0.2508016902674825</v>
      </c>
      <c r="F88">
        <v>0.23865212997703275</v>
      </c>
      <c r="G88">
        <v>0.26707006286537022</v>
      </c>
      <c r="H88">
        <v>0.265107164084669</v>
      </c>
    </row>
    <row r="89" spans="1:8" x14ac:dyDescent="0.25">
      <c r="A89" t="s">
        <v>99</v>
      </c>
      <c r="B89" t="s">
        <v>1</v>
      </c>
      <c r="C89" t="s">
        <v>14</v>
      </c>
      <c r="E89">
        <v>0.29907180141503348</v>
      </c>
      <c r="F89">
        <v>0.25886275891241634</v>
      </c>
      <c r="G89">
        <v>0.25179885024776544</v>
      </c>
      <c r="H89">
        <v>0.25614552501988902</v>
      </c>
    </row>
    <row r="90" spans="1:8" x14ac:dyDescent="0.25">
      <c r="A90" t="s">
        <v>100</v>
      </c>
      <c r="B90" t="s">
        <v>16</v>
      </c>
      <c r="C90" t="s">
        <v>8</v>
      </c>
      <c r="E90">
        <v>0.32418518371215121</v>
      </c>
      <c r="F90">
        <v>0.28787633625138204</v>
      </c>
      <c r="G90">
        <v>0.29883139836607719</v>
      </c>
      <c r="H90">
        <v>0.27013605236553645</v>
      </c>
    </row>
    <row r="91" spans="1:8" x14ac:dyDescent="0.25">
      <c r="A91" t="s">
        <v>101</v>
      </c>
      <c r="B91" t="s">
        <v>7</v>
      </c>
      <c r="C91" t="s">
        <v>5</v>
      </c>
      <c r="E91">
        <v>0.16291324023567877</v>
      </c>
      <c r="F91">
        <v>0.24641304374112058</v>
      </c>
      <c r="G91">
        <v>0.18138348709301613</v>
      </c>
      <c r="H91">
        <v>0.19996817410347098</v>
      </c>
    </row>
    <row r="92" spans="1:8" x14ac:dyDescent="0.25">
      <c r="A92" t="s">
        <v>102</v>
      </c>
      <c r="B92" t="s">
        <v>7</v>
      </c>
      <c r="C92" t="s">
        <v>14</v>
      </c>
      <c r="E92">
        <v>0.23109250858880198</v>
      </c>
      <c r="F92">
        <v>0.22920350981826765</v>
      </c>
      <c r="G92">
        <v>0.23706478441328735</v>
      </c>
      <c r="H92">
        <v>0.17904841735873389</v>
      </c>
    </row>
    <row r="93" spans="1:8" x14ac:dyDescent="0.25">
      <c r="A93" t="s">
        <v>103</v>
      </c>
      <c r="B93" t="s">
        <v>22</v>
      </c>
      <c r="C93" t="s">
        <v>14</v>
      </c>
      <c r="E93">
        <v>0.2868511228596588</v>
      </c>
      <c r="F93">
        <v>0.23664721404924211</v>
      </c>
      <c r="G93">
        <v>0.22936241579916131</v>
      </c>
      <c r="H93">
        <v>0.24602517988156966</v>
      </c>
    </row>
    <row r="94" spans="1:8" x14ac:dyDescent="0.25">
      <c r="A94" t="s">
        <v>104</v>
      </c>
      <c r="B94" t="s">
        <v>32</v>
      </c>
      <c r="C94" t="s">
        <v>8</v>
      </c>
      <c r="E94">
        <v>0.27767978272498905</v>
      </c>
      <c r="F94">
        <v>0.27707657034053557</v>
      </c>
      <c r="G94">
        <v>0.24743317048572741</v>
      </c>
      <c r="H94">
        <v>0.2405106514326466</v>
      </c>
    </row>
    <row r="95" spans="1:8" x14ac:dyDescent="0.25">
      <c r="A95" t="s">
        <v>105</v>
      </c>
      <c r="B95" t="s">
        <v>1</v>
      </c>
      <c r="C95" t="s">
        <v>11</v>
      </c>
      <c r="E95">
        <v>0.26416162478297311</v>
      </c>
      <c r="F95">
        <v>0.21054728015945159</v>
      </c>
      <c r="G95">
        <v>0.24301630781413222</v>
      </c>
      <c r="H95">
        <v>0.27315267542277971</v>
      </c>
    </row>
    <row r="96" spans="1:8" x14ac:dyDescent="0.25">
      <c r="A96" t="s">
        <v>106</v>
      </c>
      <c r="B96" t="s">
        <v>1</v>
      </c>
      <c r="C96" t="s">
        <v>8</v>
      </c>
      <c r="E96">
        <v>0.30696334392642388</v>
      </c>
      <c r="F96">
        <v>0.26336252390408177</v>
      </c>
      <c r="G96">
        <v>0.26812557308838453</v>
      </c>
      <c r="H96">
        <v>0.27871666162063569</v>
      </c>
    </row>
    <row r="97" spans="1:8" x14ac:dyDescent="0.25">
      <c r="A97" t="s">
        <v>107</v>
      </c>
      <c r="B97" t="s">
        <v>4</v>
      </c>
      <c r="C97" t="s">
        <v>5</v>
      </c>
      <c r="E97">
        <v>0.25392320057625678</v>
      </c>
      <c r="F97">
        <v>0.25129029008746412</v>
      </c>
      <c r="G97">
        <v>0.23227926479114772</v>
      </c>
      <c r="H97">
        <v>0.19653399485597883</v>
      </c>
    </row>
    <row r="98" spans="1:8" x14ac:dyDescent="0.25">
      <c r="A98" t="s">
        <v>108</v>
      </c>
      <c r="B98" t="s">
        <v>1</v>
      </c>
      <c r="C98" t="s">
        <v>19</v>
      </c>
      <c r="E98">
        <v>0.37284736054631767</v>
      </c>
      <c r="F98">
        <v>0.32625247712700323</v>
      </c>
      <c r="G98">
        <v>0.34228468363364206</v>
      </c>
      <c r="H98">
        <v>0.40516923686873879</v>
      </c>
    </row>
    <row r="99" spans="1:8" x14ac:dyDescent="0.25">
      <c r="A99" t="s">
        <v>109</v>
      </c>
      <c r="B99" t="s">
        <v>18</v>
      </c>
      <c r="C99" t="s">
        <v>19</v>
      </c>
      <c r="E99">
        <v>0.22491114001598816</v>
      </c>
      <c r="F99">
        <v>0.23656507778316699</v>
      </c>
      <c r="G99">
        <v>0.24734864444730584</v>
      </c>
      <c r="H99">
        <v>0.15301921705500829</v>
      </c>
    </row>
    <row r="100" spans="1:8" x14ac:dyDescent="0.25">
      <c r="A100" t="s">
        <v>110</v>
      </c>
      <c r="B100" t="s">
        <v>16</v>
      </c>
      <c r="C100" t="s">
        <v>8</v>
      </c>
      <c r="E100">
        <v>0.29005430946434918</v>
      </c>
      <c r="F100">
        <v>0.27940480477247198</v>
      </c>
      <c r="G100">
        <v>0.27021206154885047</v>
      </c>
      <c r="H100">
        <v>0.24815303914350642</v>
      </c>
    </row>
    <row r="101" spans="1:8" x14ac:dyDescent="0.25">
      <c r="A101" t="s">
        <v>111</v>
      </c>
      <c r="B101" t="s">
        <v>1</v>
      </c>
      <c r="C101" t="s">
        <v>19</v>
      </c>
      <c r="E101">
        <v>0.31158486786620798</v>
      </c>
      <c r="F101">
        <v>0.33197645770903306</v>
      </c>
      <c r="G101">
        <v>0.35973023907582052</v>
      </c>
      <c r="H101">
        <v>0.35806677575622786</v>
      </c>
    </row>
    <row r="102" spans="1:8" x14ac:dyDescent="0.25">
      <c r="A102" t="s">
        <v>112</v>
      </c>
      <c r="B102" t="s">
        <v>7</v>
      </c>
      <c r="C102" t="s">
        <v>2</v>
      </c>
      <c r="E102">
        <v>0.22328413123905447</v>
      </c>
      <c r="F102">
        <v>0.25818400230408395</v>
      </c>
      <c r="G102">
        <v>0.21696686256867392</v>
      </c>
      <c r="H102">
        <v>0.1960429560061831</v>
      </c>
    </row>
    <row r="103" spans="1:8" x14ac:dyDescent="0.25">
      <c r="A103" t="s">
        <v>113</v>
      </c>
      <c r="B103" t="s">
        <v>28</v>
      </c>
      <c r="C103" t="s">
        <v>11</v>
      </c>
      <c r="E103">
        <v>0.30024130443342645</v>
      </c>
      <c r="F103">
        <v>0.26469092505325742</v>
      </c>
      <c r="G103">
        <v>0.22754952365091627</v>
      </c>
      <c r="H103">
        <v>0.28070920667332844</v>
      </c>
    </row>
    <row r="104" spans="1:8" x14ac:dyDescent="0.25">
      <c r="A104" t="s">
        <v>114</v>
      </c>
      <c r="B104" t="s">
        <v>1</v>
      </c>
      <c r="C104" t="s">
        <v>2</v>
      </c>
      <c r="E104">
        <v>0.30922801513128595</v>
      </c>
      <c r="F104">
        <v>0.29463933656699565</v>
      </c>
      <c r="G104">
        <v>0.27398987962297994</v>
      </c>
      <c r="H104">
        <v>0.26970642242836879</v>
      </c>
    </row>
    <row r="105" spans="1:8" x14ac:dyDescent="0.25">
      <c r="A105" t="s">
        <v>115</v>
      </c>
      <c r="B105" t="s">
        <v>16</v>
      </c>
      <c r="C105" t="s">
        <v>5</v>
      </c>
      <c r="E105">
        <v>0.15162131361466399</v>
      </c>
      <c r="F105">
        <v>0.20049735442324917</v>
      </c>
      <c r="G105">
        <v>0.2086694524256397</v>
      </c>
      <c r="H105">
        <v>0.16564577796115409</v>
      </c>
    </row>
    <row r="106" spans="1:8" x14ac:dyDescent="0.25">
      <c r="A106" t="s">
        <v>116</v>
      </c>
      <c r="B106" t="s">
        <v>16</v>
      </c>
      <c r="C106" t="s">
        <v>5</v>
      </c>
      <c r="E106">
        <v>0.17563789006993308</v>
      </c>
      <c r="F106">
        <v>0.1969785965339288</v>
      </c>
      <c r="G106">
        <v>0.19780140578322314</v>
      </c>
      <c r="H106">
        <v>0.164529342297693</v>
      </c>
    </row>
    <row r="107" spans="1:8" x14ac:dyDescent="0.25">
      <c r="A107" t="s">
        <v>117</v>
      </c>
      <c r="B107" t="s">
        <v>28</v>
      </c>
      <c r="C107" t="s">
        <v>5</v>
      </c>
      <c r="E107">
        <v>0.19960737457613323</v>
      </c>
      <c r="F107">
        <v>0.25206113641714151</v>
      </c>
      <c r="G107">
        <v>0.20149078030240045</v>
      </c>
      <c r="H107">
        <v>0.27823945671859374</v>
      </c>
    </row>
    <row r="108" spans="1:8" x14ac:dyDescent="0.25">
      <c r="A108" t="s">
        <v>118</v>
      </c>
      <c r="B108" t="s">
        <v>4</v>
      </c>
      <c r="C108" t="s">
        <v>8</v>
      </c>
      <c r="E108">
        <v>0.24101410081175881</v>
      </c>
      <c r="F108">
        <v>0.29800072616562318</v>
      </c>
      <c r="G108">
        <v>0.27302412847987684</v>
      </c>
      <c r="H108">
        <v>0.28832738170887512</v>
      </c>
    </row>
    <row r="109" spans="1:8" x14ac:dyDescent="0.25">
      <c r="A109" t="s">
        <v>119</v>
      </c>
      <c r="B109" t="s">
        <v>86</v>
      </c>
      <c r="C109" t="s">
        <v>19</v>
      </c>
      <c r="E109">
        <v>0.22039518997165969</v>
      </c>
      <c r="F109">
        <v>0.19156581158405983</v>
      </c>
      <c r="G109">
        <v>0.19015037085009506</v>
      </c>
      <c r="H109">
        <v>0.18561489440251433</v>
      </c>
    </row>
    <row r="110" spans="1:8" x14ac:dyDescent="0.25">
      <c r="A110" t="s">
        <v>120</v>
      </c>
      <c r="B110" t="s">
        <v>7</v>
      </c>
      <c r="C110" t="s">
        <v>2</v>
      </c>
      <c r="E110">
        <v>0.28552274604042061</v>
      </c>
      <c r="F110">
        <v>0.25144882605036345</v>
      </c>
      <c r="G110">
        <v>0.2271597388662899</v>
      </c>
      <c r="H110">
        <v>0.2450916031780152</v>
      </c>
    </row>
    <row r="111" spans="1:8" x14ac:dyDescent="0.25">
      <c r="A111" t="s">
        <v>121</v>
      </c>
      <c r="B111" t="s">
        <v>28</v>
      </c>
      <c r="C111" t="s">
        <v>11</v>
      </c>
      <c r="E111">
        <v>0.22150822798329461</v>
      </c>
      <c r="F111">
        <v>0.26830361375642264</v>
      </c>
      <c r="G111">
        <v>0.26931808216324382</v>
      </c>
      <c r="H111">
        <v>0.26433990421537129</v>
      </c>
    </row>
    <row r="112" spans="1:8" x14ac:dyDescent="0.25">
      <c r="A112" t="s">
        <v>122</v>
      </c>
      <c r="B112" t="s">
        <v>1</v>
      </c>
      <c r="C112" t="s">
        <v>2</v>
      </c>
      <c r="E112">
        <v>0.23317649726025555</v>
      </c>
      <c r="F112">
        <v>0.23490148202862024</v>
      </c>
      <c r="G112">
        <v>0.24545153290851032</v>
      </c>
      <c r="H112">
        <v>0.26078237987397229</v>
      </c>
    </row>
    <row r="113" spans="1:8" x14ac:dyDescent="0.25">
      <c r="A113" t="s">
        <v>123</v>
      </c>
      <c r="B113" t="s">
        <v>1</v>
      </c>
      <c r="C113" t="s">
        <v>19</v>
      </c>
      <c r="E113">
        <v>0.25387024231962657</v>
      </c>
      <c r="F113">
        <v>0.23781158397512783</v>
      </c>
      <c r="G113">
        <v>0.25728954481791466</v>
      </c>
      <c r="H113">
        <v>0.21118597595538069</v>
      </c>
    </row>
    <row r="114" spans="1:8" x14ac:dyDescent="0.25">
      <c r="A114" t="s">
        <v>124</v>
      </c>
      <c r="B114" t="s">
        <v>16</v>
      </c>
      <c r="C114" t="s">
        <v>8</v>
      </c>
      <c r="E114">
        <v>0.20766765254470465</v>
      </c>
      <c r="F114">
        <v>0.18011231814856943</v>
      </c>
      <c r="G114">
        <v>0.19055852434706949</v>
      </c>
      <c r="H114">
        <v>0.19202444551879025</v>
      </c>
    </row>
    <row r="115" spans="1:8" x14ac:dyDescent="0.25">
      <c r="A115" t="s">
        <v>125</v>
      </c>
      <c r="B115" t="s">
        <v>18</v>
      </c>
      <c r="C115" t="s">
        <v>19</v>
      </c>
      <c r="E115">
        <v>0.21568384804001145</v>
      </c>
      <c r="F115">
        <v>0.19361061626724027</v>
      </c>
      <c r="G115">
        <v>0.20240653330289698</v>
      </c>
      <c r="H115">
        <v>0.18886237511285212</v>
      </c>
    </row>
    <row r="116" spans="1:8" x14ac:dyDescent="0.25">
      <c r="A116" t="s">
        <v>126</v>
      </c>
      <c r="B116" t="s">
        <v>1</v>
      </c>
      <c r="C116" t="s">
        <v>8</v>
      </c>
      <c r="E116">
        <v>0.31337990203825333</v>
      </c>
      <c r="F116">
        <v>0.30595970167880571</v>
      </c>
      <c r="G116">
        <v>0.29261544962199104</v>
      </c>
      <c r="H116">
        <v>0.30993117217644012</v>
      </c>
    </row>
    <row r="117" spans="1:8" x14ac:dyDescent="0.25">
      <c r="A117" t="s">
        <v>127</v>
      </c>
      <c r="B117" t="s">
        <v>18</v>
      </c>
      <c r="C117" t="s">
        <v>19</v>
      </c>
      <c r="E117">
        <v>0.18892509195176377</v>
      </c>
      <c r="F117">
        <v>0.22534783513957815</v>
      </c>
      <c r="G117">
        <v>0.2015000135009975</v>
      </c>
      <c r="H117">
        <v>0.22136183342936774</v>
      </c>
    </row>
    <row r="118" spans="1:8" x14ac:dyDescent="0.25">
      <c r="A118" t="s">
        <v>128</v>
      </c>
      <c r="B118" t="s">
        <v>4</v>
      </c>
      <c r="C118" t="s">
        <v>11</v>
      </c>
      <c r="E118">
        <v>0.20978837351385585</v>
      </c>
      <c r="F118">
        <v>0.25184003243175818</v>
      </c>
      <c r="G118">
        <v>0.24250381203481486</v>
      </c>
      <c r="H118">
        <v>0.21094824306826657</v>
      </c>
    </row>
    <row r="119" spans="1:8" x14ac:dyDescent="0.25">
      <c r="A119" t="s">
        <v>129</v>
      </c>
      <c r="B119" t="s">
        <v>22</v>
      </c>
      <c r="C119" t="s">
        <v>5</v>
      </c>
      <c r="E119">
        <v>0.24809558568739909</v>
      </c>
      <c r="F119">
        <v>0.26061044030463792</v>
      </c>
      <c r="G119">
        <v>0.23560765901124611</v>
      </c>
      <c r="H119">
        <v>0.23751265108512831</v>
      </c>
    </row>
    <row r="120" spans="1:8" x14ac:dyDescent="0.25">
      <c r="A120" t="s">
        <v>130</v>
      </c>
      <c r="B120" t="s">
        <v>18</v>
      </c>
      <c r="C120" t="s">
        <v>19</v>
      </c>
      <c r="E120">
        <v>0.31721574068866976</v>
      </c>
      <c r="F120">
        <v>0.33153359341395139</v>
      </c>
      <c r="G120">
        <v>0.28760041659230545</v>
      </c>
      <c r="H120">
        <v>0.2877160640447024</v>
      </c>
    </row>
    <row r="121" spans="1:8" x14ac:dyDescent="0.25">
      <c r="A121" t="s">
        <v>131</v>
      </c>
      <c r="B121" t="s">
        <v>7</v>
      </c>
      <c r="C121" t="s">
        <v>5</v>
      </c>
      <c r="E121">
        <v>0.29071689870458595</v>
      </c>
      <c r="F121">
        <v>0.25802970638782163</v>
      </c>
      <c r="G121">
        <v>0.29625650959588146</v>
      </c>
      <c r="H121">
        <v>0.24779474964623843</v>
      </c>
    </row>
    <row r="122" spans="1:8" x14ac:dyDescent="0.25">
      <c r="A122" t="s">
        <v>132</v>
      </c>
      <c r="B122" t="s">
        <v>18</v>
      </c>
      <c r="C122" t="s">
        <v>19</v>
      </c>
      <c r="E122">
        <v>0.21434889136290378</v>
      </c>
      <c r="F122">
        <v>0.22474611812375642</v>
      </c>
      <c r="G122">
        <v>0.21891572964981243</v>
      </c>
      <c r="H122">
        <v>0.1907621277334404</v>
      </c>
    </row>
    <row r="123" spans="1:8" x14ac:dyDescent="0.25">
      <c r="A123" t="s">
        <v>133</v>
      </c>
      <c r="B123" t="s">
        <v>16</v>
      </c>
      <c r="C123" t="s">
        <v>11</v>
      </c>
      <c r="E123">
        <v>0.23891198199289584</v>
      </c>
      <c r="F123">
        <v>0.22176551183308518</v>
      </c>
      <c r="G123">
        <v>0.22971565194525184</v>
      </c>
      <c r="H123">
        <v>0.24608841751316629</v>
      </c>
    </row>
    <row r="124" spans="1:8" x14ac:dyDescent="0.25">
      <c r="A124" t="s">
        <v>134</v>
      </c>
      <c r="B124" t="s">
        <v>22</v>
      </c>
      <c r="C124" t="s">
        <v>8</v>
      </c>
      <c r="E124">
        <v>0.255615174997815</v>
      </c>
      <c r="F124">
        <v>0.2569302381038055</v>
      </c>
      <c r="G124">
        <v>0.27951739086929989</v>
      </c>
      <c r="H124">
        <v>0.2495202787767675</v>
      </c>
    </row>
    <row r="125" spans="1:8" x14ac:dyDescent="0.25">
      <c r="A125" t="s">
        <v>135</v>
      </c>
      <c r="B125" t="s">
        <v>18</v>
      </c>
      <c r="C125" t="s">
        <v>19</v>
      </c>
      <c r="E125">
        <v>0.21656342654139596</v>
      </c>
      <c r="F125">
        <v>0.22553860358766736</v>
      </c>
      <c r="G125">
        <v>0.21230981740371216</v>
      </c>
      <c r="H125">
        <v>0.20214718300347323</v>
      </c>
    </row>
    <row r="126" spans="1:8" x14ac:dyDescent="0.25">
      <c r="A126" t="s">
        <v>136</v>
      </c>
      <c r="B126" t="s">
        <v>1</v>
      </c>
      <c r="C126" t="s">
        <v>8</v>
      </c>
      <c r="E126">
        <v>0.32481415223944204</v>
      </c>
      <c r="F126">
        <v>0.35943854309768658</v>
      </c>
      <c r="G126">
        <v>0.34597789951831592</v>
      </c>
      <c r="H126">
        <v>0.34643725696269889</v>
      </c>
    </row>
    <row r="127" spans="1:8" x14ac:dyDescent="0.25">
      <c r="A127" t="s">
        <v>137</v>
      </c>
      <c r="B127" t="s">
        <v>86</v>
      </c>
      <c r="C127" t="s">
        <v>11</v>
      </c>
      <c r="E127">
        <v>0.25445094772054094</v>
      </c>
      <c r="F127">
        <v>0.19428980624999492</v>
      </c>
      <c r="G127">
        <v>0.20134286094121839</v>
      </c>
      <c r="H127">
        <v>0.20443530156351067</v>
      </c>
    </row>
    <row r="128" spans="1:8" x14ac:dyDescent="0.25">
      <c r="A128" t="s">
        <v>138</v>
      </c>
      <c r="B128" t="s">
        <v>1</v>
      </c>
      <c r="C128" t="s">
        <v>11</v>
      </c>
      <c r="E128">
        <v>0.21121645508142819</v>
      </c>
      <c r="F128">
        <v>0.21963535996674416</v>
      </c>
      <c r="G128">
        <v>0.24261979304739995</v>
      </c>
      <c r="H128">
        <v>0.19517981709444196</v>
      </c>
    </row>
    <row r="129" spans="1:8" x14ac:dyDescent="0.25">
      <c r="A129" t="s">
        <v>139</v>
      </c>
      <c r="B129" t="s">
        <v>1</v>
      </c>
      <c r="C129" t="s">
        <v>2</v>
      </c>
      <c r="E129">
        <v>0.21496625826028923</v>
      </c>
      <c r="F129">
        <v>0.26487787926311623</v>
      </c>
      <c r="G129">
        <v>0.22774202243885047</v>
      </c>
      <c r="H129">
        <v>0.2358584746072073</v>
      </c>
    </row>
    <row r="130" spans="1:8" x14ac:dyDescent="0.25">
      <c r="A130" t="s">
        <v>140</v>
      </c>
      <c r="B130" t="s">
        <v>18</v>
      </c>
      <c r="C130" t="s">
        <v>19</v>
      </c>
      <c r="E130">
        <v>0.22433719572591129</v>
      </c>
      <c r="F130">
        <v>0.25702692734421695</v>
      </c>
      <c r="G130">
        <v>0.2573108950961282</v>
      </c>
      <c r="H130">
        <v>0.20683851936431247</v>
      </c>
    </row>
    <row r="131" spans="1:8" x14ac:dyDescent="0.25">
      <c r="A131" t="s">
        <v>141</v>
      </c>
      <c r="B131" t="s">
        <v>32</v>
      </c>
      <c r="C131" t="s">
        <v>14</v>
      </c>
      <c r="E131">
        <v>0.23480000000000001</v>
      </c>
      <c r="F131">
        <v>0.27300000000000002</v>
      </c>
      <c r="G131">
        <v>0.2656</v>
      </c>
      <c r="H131">
        <v>0.20818994890477263</v>
      </c>
    </row>
    <row r="132" spans="1:8" x14ac:dyDescent="0.25">
      <c r="A132" t="s">
        <v>142</v>
      </c>
      <c r="B132" t="s">
        <v>16</v>
      </c>
      <c r="C132" t="s">
        <v>8</v>
      </c>
      <c r="E132">
        <v>0.29448915268486081</v>
      </c>
      <c r="F132">
        <v>0.28944387419974793</v>
      </c>
      <c r="G132">
        <v>0.25394578095650538</v>
      </c>
      <c r="H132">
        <v>0.26235187301438734</v>
      </c>
    </row>
    <row r="133" spans="1:8" x14ac:dyDescent="0.25">
      <c r="A133" t="s">
        <v>143</v>
      </c>
      <c r="B133" t="s">
        <v>7</v>
      </c>
      <c r="C133" t="s">
        <v>14</v>
      </c>
      <c r="E133">
        <v>0.21642205911415552</v>
      </c>
      <c r="F133">
        <v>0.21989720907846022</v>
      </c>
      <c r="G133">
        <v>0.22918378546357457</v>
      </c>
      <c r="H133">
        <v>0.23291676227285432</v>
      </c>
    </row>
    <row r="134" spans="1:8" x14ac:dyDescent="0.25">
      <c r="A134" t="s">
        <v>144</v>
      </c>
      <c r="B134" t="s">
        <v>18</v>
      </c>
      <c r="C134" t="s">
        <v>19</v>
      </c>
      <c r="E134">
        <v>0.23539454160957268</v>
      </c>
      <c r="F134">
        <v>0.25750726249922451</v>
      </c>
      <c r="G134">
        <v>0.21000588235643255</v>
      </c>
      <c r="H134">
        <v>0.21382267501414098</v>
      </c>
    </row>
    <row r="135" spans="1:8" x14ac:dyDescent="0.25">
      <c r="A135" t="s">
        <v>145</v>
      </c>
      <c r="B135" t="s">
        <v>7</v>
      </c>
      <c r="C135" t="s">
        <v>8</v>
      </c>
      <c r="E135">
        <v>0.25877859891627275</v>
      </c>
      <c r="F135">
        <v>0.23807684198325177</v>
      </c>
      <c r="G135">
        <v>0.19986245534994587</v>
      </c>
      <c r="H135">
        <v>0.26104482268641443</v>
      </c>
    </row>
    <row r="136" spans="1:8" x14ac:dyDescent="0.25">
      <c r="A136" t="s">
        <v>146</v>
      </c>
      <c r="B136" t="s">
        <v>1</v>
      </c>
      <c r="C136" t="s">
        <v>14</v>
      </c>
      <c r="E136">
        <v>0.30098977871482874</v>
      </c>
      <c r="F136">
        <v>0.26495805574905801</v>
      </c>
      <c r="G136">
        <v>0.25464423096168609</v>
      </c>
      <c r="H136">
        <v>0.29495244406408305</v>
      </c>
    </row>
    <row r="137" spans="1:8" x14ac:dyDescent="0.25">
      <c r="A137" t="s">
        <v>147</v>
      </c>
      <c r="B137" t="s">
        <v>18</v>
      </c>
      <c r="C137" t="s">
        <v>19</v>
      </c>
      <c r="E137">
        <v>0.22335499568612696</v>
      </c>
      <c r="F137">
        <v>0.19896065825960235</v>
      </c>
      <c r="G137">
        <v>0.22140202122848923</v>
      </c>
      <c r="H137">
        <v>0.20625184904046961</v>
      </c>
    </row>
    <row r="138" spans="1:8" x14ac:dyDescent="0.25">
      <c r="A138" t="s">
        <v>148</v>
      </c>
      <c r="B138" t="s">
        <v>16</v>
      </c>
      <c r="C138" t="s">
        <v>5</v>
      </c>
      <c r="E138">
        <v>0.24999303589107111</v>
      </c>
      <c r="F138">
        <v>0.27616091000452014</v>
      </c>
      <c r="G138">
        <v>0.28195542517730077</v>
      </c>
      <c r="H138">
        <v>0.28651563626463372</v>
      </c>
    </row>
    <row r="139" spans="1:8" x14ac:dyDescent="0.25">
      <c r="A139" t="s">
        <v>149</v>
      </c>
      <c r="B139" t="s">
        <v>4</v>
      </c>
      <c r="C139" t="s">
        <v>11</v>
      </c>
      <c r="E139">
        <v>0.15917167040901459</v>
      </c>
      <c r="F139">
        <v>0.19971944916791423</v>
      </c>
      <c r="G139">
        <v>0.25638367096013898</v>
      </c>
      <c r="H139">
        <v>0.1816937742189243</v>
      </c>
    </row>
    <row r="140" spans="1:8" x14ac:dyDescent="0.25">
      <c r="A140" t="s">
        <v>150</v>
      </c>
      <c r="B140" t="s">
        <v>16</v>
      </c>
      <c r="C140" t="s">
        <v>11</v>
      </c>
      <c r="E140">
        <v>0.20430497795160413</v>
      </c>
      <c r="F140">
        <v>0.23867450422428221</v>
      </c>
      <c r="G140">
        <v>0.21270933507811685</v>
      </c>
      <c r="H140">
        <v>0.19079206690636394</v>
      </c>
    </row>
    <row r="141" spans="1:8" x14ac:dyDescent="0.25">
      <c r="A141" t="s">
        <v>151</v>
      </c>
      <c r="B141" t="s">
        <v>1</v>
      </c>
      <c r="C141" t="s">
        <v>5</v>
      </c>
      <c r="E141">
        <v>0.21238120046991568</v>
      </c>
      <c r="F141">
        <v>0.23869668124557136</v>
      </c>
      <c r="G141">
        <v>0.22627902903119707</v>
      </c>
      <c r="H141">
        <v>0.2269447010013215</v>
      </c>
    </row>
    <row r="142" spans="1:8" x14ac:dyDescent="0.25">
      <c r="A142" t="s">
        <v>152</v>
      </c>
      <c r="B142" t="s">
        <v>28</v>
      </c>
      <c r="C142" t="s">
        <v>5</v>
      </c>
      <c r="E142">
        <v>0.21906099514303551</v>
      </c>
      <c r="F142">
        <v>0.29584457602942071</v>
      </c>
      <c r="G142">
        <v>0.27536464300208374</v>
      </c>
      <c r="H142">
        <v>0.29425245303760095</v>
      </c>
    </row>
    <row r="143" spans="1:8" x14ac:dyDescent="0.25">
      <c r="A143" t="s">
        <v>153</v>
      </c>
      <c r="B143" t="s">
        <v>18</v>
      </c>
      <c r="C143" t="s">
        <v>19</v>
      </c>
      <c r="E143">
        <v>0.24240221432936296</v>
      </c>
      <c r="F143">
        <v>0.24682234152006266</v>
      </c>
      <c r="G143">
        <v>0.26443006474793312</v>
      </c>
      <c r="H143">
        <v>0.2400681859887582</v>
      </c>
    </row>
    <row r="144" spans="1:8" x14ac:dyDescent="0.25">
      <c r="A144" t="s">
        <v>154</v>
      </c>
      <c r="B144" t="s">
        <v>18</v>
      </c>
      <c r="C144" t="s">
        <v>19</v>
      </c>
      <c r="E144">
        <v>0.3242662513815881</v>
      </c>
      <c r="F144">
        <v>0.31263061918707652</v>
      </c>
      <c r="G144">
        <v>0.33588427956762273</v>
      </c>
      <c r="H144">
        <v>0.30219383817207757</v>
      </c>
    </row>
    <row r="145" spans="1:8" x14ac:dyDescent="0.25">
      <c r="A145" t="s">
        <v>155</v>
      </c>
      <c r="B145" t="s">
        <v>7</v>
      </c>
      <c r="C145" t="s">
        <v>8</v>
      </c>
      <c r="E145">
        <v>0.2556890653652939</v>
      </c>
      <c r="F145">
        <v>0.20264266886219534</v>
      </c>
      <c r="G145">
        <v>0.21410383043835568</v>
      </c>
      <c r="H145">
        <v>0.23031104161843838</v>
      </c>
    </row>
    <row r="146" spans="1:8" x14ac:dyDescent="0.25">
      <c r="A146" t="s">
        <v>156</v>
      </c>
      <c r="B146" t="s">
        <v>16</v>
      </c>
      <c r="C146" t="s">
        <v>14</v>
      </c>
      <c r="E146">
        <v>0.20026177728167555</v>
      </c>
      <c r="F146">
        <v>0.23508912168662088</v>
      </c>
      <c r="G146">
        <v>0.16304410010376436</v>
      </c>
      <c r="H146">
        <v>0.14426674672699297</v>
      </c>
    </row>
    <row r="147" spans="1:8" x14ac:dyDescent="0.25">
      <c r="A147" t="s">
        <v>157</v>
      </c>
      <c r="B147" t="s">
        <v>22</v>
      </c>
      <c r="C147" t="s">
        <v>2</v>
      </c>
      <c r="E147">
        <v>0.20762075888189632</v>
      </c>
      <c r="F147">
        <v>0.21381936667897039</v>
      </c>
      <c r="G147">
        <v>0.16766201736825839</v>
      </c>
      <c r="H147">
        <v>0.20418839179030865</v>
      </c>
    </row>
    <row r="148" spans="1:8" x14ac:dyDescent="0.25">
      <c r="A148" t="s">
        <v>158</v>
      </c>
      <c r="B148" t="s">
        <v>18</v>
      </c>
      <c r="C148" t="s">
        <v>19</v>
      </c>
      <c r="E148">
        <v>0.30762716186762967</v>
      </c>
      <c r="F148">
        <v>0.29837845616175573</v>
      </c>
      <c r="G148">
        <v>0.28019514082014241</v>
      </c>
      <c r="H148">
        <v>0.32286628702470371</v>
      </c>
    </row>
    <row r="149" spans="1:8" x14ac:dyDescent="0.25">
      <c r="A149" t="s">
        <v>159</v>
      </c>
      <c r="B149" t="s">
        <v>22</v>
      </c>
      <c r="C149" t="s">
        <v>19</v>
      </c>
      <c r="E149">
        <v>0.20602259171533324</v>
      </c>
      <c r="F149">
        <v>0.25570759078461031</v>
      </c>
      <c r="G149">
        <v>0.24435931036047454</v>
      </c>
      <c r="H149">
        <v>0.21511017157842902</v>
      </c>
    </row>
    <row r="150" spans="1:8" x14ac:dyDescent="0.25">
      <c r="A150" t="s">
        <v>160</v>
      </c>
      <c r="B150" t="s">
        <v>4</v>
      </c>
      <c r="C150" t="s">
        <v>19</v>
      </c>
      <c r="E150">
        <v>0.20217504666967245</v>
      </c>
      <c r="F150">
        <v>0.22166907346134082</v>
      </c>
      <c r="G150">
        <v>0.16526689510960602</v>
      </c>
      <c r="H150">
        <v>0.21924965438255362</v>
      </c>
    </row>
    <row r="151" spans="1:8" x14ac:dyDescent="0.25">
      <c r="A151" t="s">
        <v>161</v>
      </c>
      <c r="B151" t="s">
        <v>18</v>
      </c>
      <c r="C151" t="s">
        <v>19</v>
      </c>
      <c r="E151">
        <v>0.285289508065796</v>
      </c>
      <c r="F151">
        <v>0.24072018061226427</v>
      </c>
      <c r="G151">
        <v>0.25404604926577945</v>
      </c>
      <c r="H151">
        <v>0.2435743058523254</v>
      </c>
    </row>
    <row r="152" spans="1:8" x14ac:dyDescent="0.25">
      <c r="A152" t="s">
        <v>162</v>
      </c>
      <c r="B152" t="s">
        <v>4</v>
      </c>
      <c r="C152" t="s">
        <v>8</v>
      </c>
      <c r="E152">
        <v>0.29163994720800751</v>
      </c>
      <c r="F152">
        <v>0.27262424517395722</v>
      </c>
      <c r="G152">
        <v>0.25198786183314686</v>
      </c>
      <c r="H152">
        <v>0.31264037072508727</v>
      </c>
    </row>
    <row r="153" spans="1:8" x14ac:dyDescent="0.25">
      <c r="A153" t="s">
        <v>163</v>
      </c>
      <c r="B153" t="s">
        <v>22</v>
      </c>
      <c r="C153" t="s">
        <v>19</v>
      </c>
      <c r="E153">
        <v>0.29300648596603573</v>
      </c>
      <c r="F153">
        <v>0.22139689725621853</v>
      </c>
      <c r="G153">
        <v>0.2716015650898379</v>
      </c>
      <c r="H153">
        <v>0.21081110632158279</v>
      </c>
    </row>
    <row r="154" spans="1:8" x14ac:dyDescent="0.25">
      <c r="A154" t="s">
        <v>164</v>
      </c>
      <c r="B154" t="s">
        <v>7</v>
      </c>
      <c r="C154" t="s">
        <v>2</v>
      </c>
      <c r="E154">
        <v>0.19556613558958902</v>
      </c>
      <c r="F154">
        <v>0.1784386277411068</v>
      </c>
      <c r="G154">
        <v>0.20336764010288658</v>
      </c>
      <c r="H154">
        <v>0.13535028772831573</v>
      </c>
    </row>
    <row r="155" spans="1:8" x14ac:dyDescent="0.25">
      <c r="A155" t="s">
        <v>165</v>
      </c>
      <c r="B155" t="s">
        <v>1</v>
      </c>
      <c r="C155" t="s">
        <v>14</v>
      </c>
      <c r="E155">
        <v>0.23196523409627517</v>
      </c>
      <c r="F155">
        <v>0.22994201741664427</v>
      </c>
      <c r="G155">
        <v>0.24711924259334428</v>
      </c>
      <c r="H155">
        <v>0.22598908128426751</v>
      </c>
    </row>
    <row r="156" spans="1:8" x14ac:dyDescent="0.25">
      <c r="A156" t="s">
        <v>166</v>
      </c>
      <c r="B156" t="s">
        <v>18</v>
      </c>
      <c r="C156" t="s">
        <v>19</v>
      </c>
      <c r="E156">
        <v>0.23847935719290195</v>
      </c>
      <c r="F156">
        <v>0.21887261365895025</v>
      </c>
      <c r="G156">
        <v>0.21351256870277577</v>
      </c>
      <c r="H156">
        <v>0.16183103973068463</v>
      </c>
    </row>
    <row r="157" spans="1:8" x14ac:dyDescent="0.25">
      <c r="A157" t="s">
        <v>167</v>
      </c>
      <c r="B157" t="s">
        <v>32</v>
      </c>
      <c r="C157" t="s">
        <v>14</v>
      </c>
      <c r="E157">
        <v>0.29625596208193317</v>
      </c>
      <c r="F157">
        <v>0.247296618224321</v>
      </c>
      <c r="G157">
        <v>0.25635848253531784</v>
      </c>
      <c r="H157">
        <v>0.22361031760978892</v>
      </c>
    </row>
    <row r="158" spans="1:8" x14ac:dyDescent="0.25">
      <c r="A158" t="s">
        <v>168</v>
      </c>
      <c r="B158" t="s">
        <v>7</v>
      </c>
      <c r="C158" t="s">
        <v>11</v>
      </c>
      <c r="E158">
        <v>0.24561455823606079</v>
      </c>
      <c r="F158">
        <v>0.22977782754699239</v>
      </c>
      <c r="G158">
        <v>0.25618873006184489</v>
      </c>
      <c r="H158">
        <v>0.22180157415247831</v>
      </c>
    </row>
    <row r="159" spans="1:8" x14ac:dyDescent="0.25">
      <c r="A159" t="s">
        <v>169</v>
      </c>
      <c r="B159" t="s">
        <v>4</v>
      </c>
      <c r="C159" t="s">
        <v>19</v>
      </c>
      <c r="E159">
        <v>0.21176382974951685</v>
      </c>
      <c r="F159">
        <v>0.22379094100639654</v>
      </c>
      <c r="G159">
        <v>0.2051684972650672</v>
      </c>
      <c r="H159">
        <v>0.20362740847408567</v>
      </c>
    </row>
    <row r="160" spans="1:8" x14ac:dyDescent="0.25">
      <c r="A160" t="s">
        <v>170</v>
      </c>
      <c r="B160" t="s">
        <v>16</v>
      </c>
      <c r="C160" t="s">
        <v>11</v>
      </c>
      <c r="E160">
        <v>0.19449903014859543</v>
      </c>
      <c r="F160">
        <v>0.19670150792899543</v>
      </c>
      <c r="G160">
        <v>0.17598854343558373</v>
      </c>
      <c r="H160">
        <v>0.17101918344339936</v>
      </c>
    </row>
    <row r="161" spans="1:8" x14ac:dyDescent="0.25">
      <c r="A161" t="s">
        <v>171</v>
      </c>
      <c r="B161" t="s">
        <v>1</v>
      </c>
      <c r="C161" t="s">
        <v>8</v>
      </c>
      <c r="E161">
        <v>0.27256436056155742</v>
      </c>
      <c r="F161">
        <v>0.21393754236832316</v>
      </c>
      <c r="G161">
        <v>0.26943956393841045</v>
      </c>
      <c r="H161">
        <v>0.27264474800504357</v>
      </c>
    </row>
    <row r="162" spans="1:8" x14ac:dyDescent="0.25">
      <c r="A162" t="s">
        <v>172</v>
      </c>
      <c r="B162" t="s">
        <v>16</v>
      </c>
      <c r="C162" t="s">
        <v>5</v>
      </c>
      <c r="E162">
        <v>0.30763491543839261</v>
      </c>
      <c r="F162">
        <v>0.27589517778323186</v>
      </c>
      <c r="G162">
        <v>0.29871506742104581</v>
      </c>
      <c r="H162">
        <v>0.25588302210290875</v>
      </c>
    </row>
    <row r="163" spans="1:8" x14ac:dyDescent="0.25">
      <c r="A163" t="s">
        <v>173</v>
      </c>
      <c r="B163" t="s">
        <v>32</v>
      </c>
      <c r="C163" t="s">
        <v>14</v>
      </c>
      <c r="E163">
        <v>0.25468694539383674</v>
      </c>
      <c r="F163">
        <v>0.23858913887871</v>
      </c>
      <c r="G163">
        <v>0.2601656558924802</v>
      </c>
      <c r="H163">
        <v>0.28714928620279895</v>
      </c>
    </row>
    <row r="164" spans="1:8" x14ac:dyDescent="0.25">
      <c r="A164" t="s">
        <v>174</v>
      </c>
      <c r="B164" t="s">
        <v>4</v>
      </c>
      <c r="C164" t="s">
        <v>19</v>
      </c>
      <c r="E164">
        <v>0.20817808122952569</v>
      </c>
      <c r="F164">
        <v>0.20990345568688717</v>
      </c>
      <c r="G164">
        <v>0.18131475357505317</v>
      </c>
      <c r="H164">
        <v>0.20949973203085137</v>
      </c>
    </row>
    <row r="165" spans="1:8" x14ac:dyDescent="0.25">
      <c r="A165" t="s">
        <v>175</v>
      </c>
      <c r="B165" t="s">
        <v>7</v>
      </c>
      <c r="C165" t="s">
        <v>11</v>
      </c>
      <c r="E165">
        <v>0.17638161689565601</v>
      </c>
      <c r="F165">
        <v>0.18976794694486152</v>
      </c>
      <c r="G165">
        <v>0.21098059355329299</v>
      </c>
      <c r="H165">
        <v>0.18566635855185951</v>
      </c>
    </row>
    <row r="166" spans="1:8" x14ac:dyDescent="0.25">
      <c r="A166" t="s">
        <v>176</v>
      </c>
      <c r="B166" t="s">
        <v>1</v>
      </c>
      <c r="C166" t="s">
        <v>11</v>
      </c>
      <c r="E166">
        <v>0.22456870518657054</v>
      </c>
      <c r="F166">
        <v>0.19286704069051366</v>
      </c>
      <c r="G166">
        <v>0.22690527178749192</v>
      </c>
      <c r="H166">
        <v>0.19900654896871486</v>
      </c>
    </row>
    <row r="167" spans="1:8" x14ac:dyDescent="0.25">
      <c r="A167" t="s">
        <v>177</v>
      </c>
      <c r="B167" t="s">
        <v>7</v>
      </c>
      <c r="C167" t="s">
        <v>5</v>
      </c>
      <c r="E167">
        <v>0.25736747801669729</v>
      </c>
      <c r="F167">
        <v>0.21267712333005265</v>
      </c>
      <c r="G167">
        <v>0.26034400741807145</v>
      </c>
      <c r="H167">
        <v>0.24828858388719588</v>
      </c>
    </row>
    <row r="168" spans="1:8" x14ac:dyDescent="0.25">
      <c r="A168" t="s">
        <v>178</v>
      </c>
      <c r="B168" t="s">
        <v>28</v>
      </c>
      <c r="C168" t="s">
        <v>5</v>
      </c>
      <c r="E168">
        <v>0.24580671123400946</v>
      </c>
      <c r="F168">
        <v>0.21521372450005669</v>
      </c>
      <c r="G168">
        <v>0.20828866094750864</v>
      </c>
      <c r="H168">
        <v>0.23408259695145739</v>
      </c>
    </row>
    <row r="169" spans="1:8" x14ac:dyDescent="0.25">
      <c r="A169" t="s">
        <v>179</v>
      </c>
      <c r="B169" t="s">
        <v>18</v>
      </c>
      <c r="C169" t="s">
        <v>19</v>
      </c>
      <c r="E169">
        <v>0.32253531296665428</v>
      </c>
      <c r="F169">
        <v>0.28041566245376276</v>
      </c>
      <c r="G169">
        <v>0.29462556005037094</v>
      </c>
      <c r="H169">
        <v>0.22761386149129684</v>
      </c>
    </row>
    <row r="170" spans="1:8" x14ac:dyDescent="0.25">
      <c r="A170" t="s">
        <v>180</v>
      </c>
      <c r="B170" t="s">
        <v>28</v>
      </c>
      <c r="C170" t="s">
        <v>5</v>
      </c>
      <c r="E170">
        <v>0.22057292042128007</v>
      </c>
      <c r="F170">
        <v>0.23962012519192161</v>
      </c>
      <c r="G170">
        <v>0.17504726901142054</v>
      </c>
      <c r="H170">
        <v>0.21348926971726237</v>
      </c>
    </row>
    <row r="171" spans="1:8" x14ac:dyDescent="0.25">
      <c r="A171" t="s">
        <v>181</v>
      </c>
      <c r="B171" t="s">
        <v>16</v>
      </c>
      <c r="C171" t="s">
        <v>5</v>
      </c>
      <c r="E171">
        <v>0.21574813878915719</v>
      </c>
      <c r="F171">
        <v>0.25843245933144471</v>
      </c>
      <c r="G171">
        <v>0.26006069629729117</v>
      </c>
      <c r="H171">
        <v>0.22430214622495787</v>
      </c>
    </row>
    <row r="172" spans="1:8" x14ac:dyDescent="0.25">
      <c r="A172" t="s">
        <v>182</v>
      </c>
      <c r="B172" t="s">
        <v>1</v>
      </c>
      <c r="C172" t="s">
        <v>5</v>
      </c>
      <c r="E172">
        <v>0.32815006706276467</v>
      </c>
      <c r="F172">
        <v>0.29284408340663293</v>
      </c>
      <c r="G172">
        <v>0.28393928600279028</v>
      </c>
      <c r="H172">
        <v>0.25545909733697747</v>
      </c>
    </row>
    <row r="173" spans="1:8" x14ac:dyDescent="0.25">
      <c r="A173" t="s">
        <v>183</v>
      </c>
      <c r="B173" t="s">
        <v>86</v>
      </c>
      <c r="C173" t="s">
        <v>2</v>
      </c>
      <c r="E173">
        <v>0.22900672174892181</v>
      </c>
      <c r="F173">
        <v>0.21526945515526116</v>
      </c>
      <c r="G173">
        <v>0.20044025863478868</v>
      </c>
      <c r="H173">
        <v>0.1984832891381145</v>
      </c>
    </row>
    <row r="174" spans="1:8" x14ac:dyDescent="0.25">
      <c r="A174" t="s">
        <v>184</v>
      </c>
      <c r="B174" t="s">
        <v>1</v>
      </c>
      <c r="C174" t="s">
        <v>11</v>
      </c>
      <c r="E174">
        <v>0.2816479527130013</v>
      </c>
      <c r="F174">
        <v>0.25193786806484614</v>
      </c>
      <c r="G174">
        <v>0.21630533003339525</v>
      </c>
      <c r="H174">
        <v>0.22856834368834353</v>
      </c>
    </row>
    <row r="175" spans="1:8" x14ac:dyDescent="0.25">
      <c r="A175" t="s">
        <v>185</v>
      </c>
      <c r="B175" t="s">
        <v>1</v>
      </c>
      <c r="C175" t="s">
        <v>8</v>
      </c>
      <c r="E175">
        <v>0.32296009639142348</v>
      </c>
      <c r="F175">
        <v>0.29555066454533746</v>
      </c>
      <c r="G175">
        <v>0.27421742598174209</v>
      </c>
      <c r="H175">
        <v>0.36993199395464849</v>
      </c>
    </row>
    <row r="176" spans="1:8" x14ac:dyDescent="0.25">
      <c r="A176" t="s">
        <v>186</v>
      </c>
      <c r="B176" t="s">
        <v>1</v>
      </c>
      <c r="C176" t="s">
        <v>8</v>
      </c>
      <c r="E176">
        <v>0.27158037722816103</v>
      </c>
      <c r="F176">
        <v>0.25552863933333075</v>
      </c>
      <c r="G176">
        <v>0.24696814612482026</v>
      </c>
      <c r="H176">
        <v>0.20816549094977801</v>
      </c>
    </row>
    <row r="177" spans="1:8" x14ac:dyDescent="0.25">
      <c r="A177" t="s">
        <v>187</v>
      </c>
      <c r="B177" t="s">
        <v>7</v>
      </c>
      <c r="C177" t="s">
        <v>14</v>
      </c>
      <c r="E177">
        <v>0.21055624592237035</v>
      </c>
      <c r="F177">
        <v>0.22642438460584433</v>
      </c>
      <c r="G177">
        <v>0.208435344699297</v>
      </c>
      <c r="H177">
        <v>0.26679689413150437</v>
      </c>
    </row>
    <row r="178" spans="1:8" x14ac:dyDescent="0.25">
      <c r="A178" t="s">
        <v>188</v>
      </c>
      <c r="B178" t="s">
        <v>86</v>
      </c>
      <c r="C178" t="s">
        <v>19</v>
      </c>
      <c r="E178">
        <v>0.21781037222900868</v>
      </c>
      <c r="F178">
        <v>0.24608962858252451</v>
      </c>
      <c r="G178">
        <v>0.22748794250995313</v>
      </c>
      <c r="H178">
        <v>0.2438086691795604</v>
      </c>
    </row>
    <row r="179" spans="1:8" x14ac:dyDescent="0.25">
      <c r="A179" t="s">
        <v>189</v>
      </c>
      <c r="B179" t="s">
        <v>32</v>
      </c>
      <c r="C179" t="s">
        <v>2</v>
      </c>
      <c r="E179">
        <v>0.24145650026861684</v>
      </c>
      <c r="F179">
        <v>0.23534868492715436</v>
      </c>
      <c r="G179">
        <v>0.19189817203599258</v>
      </c>
      <c r="H179">
        <v>0.16795028134625248</v>
      </c>
    </row>
    <row r="180" spans="1:8" x14ac:dyDescent="0.25">
      <c r="A180" t="s">
        <v>190</v>
      </c>
      <c r="B180" t="s">
        <v>18</v>
      </c>
      <c r="C180" t="s">
        <v>19</v>
      </c>
      <c r="E180">
        <v>0.15564884394146652</v>
      </c>
      <c r="F180">
        <v>0.16688156697777007</v>
      </c>
      <c r="G180">
        <v>0.14972527467393612</v>
      </c>
      <c r="H180">
        <v>0.13360282027977913</v>
      </c>
    </row>
    <row r="181" spans="1:8" x14ac:dyDescent="0.25">
      <c r="A181" t="s">
        <v>191</v>
      </c>
      <c r="B181" t="s">
        <v>28</v>
      </c>
      <c r="C181" t="s">
        <v>14</v>
      </c>
      <c r="E181">
        <v>0.2475721711692758</v>
      </c>
      <c r="F181">
        <v>0.19296967646244109</v>
      </c>
      <c r="G181">
        <v>0.24194936902395972</v>
      </c>
      <c r="H181">
        <v>0.22401618718652866</v>
      </c>
    </row>
    <row r="182" spans="1:8" x14ac:dyDescent="0.25">
      <c r="A182" t="s">
        <v>192</v>
      </c>
      <c r="B182" t="s">
        <v>28</v>
      </c>
      <c r="C182" t="s">
        <v>5</v>
      </c>
      <c r="E182">
        <v>0.26194980446829857</v>
      </c>
      <c r="F182">
        <v>0.24418962566631233</v>
      </c>
      <c r="G182">
        <v>0.25175205551294144</v>
      </c>
      <c r="H182">
        <v>0.20123046907132253</v>
      </c>
    </row>
    <row r="183" spans="1:8" x14ac:dyDescent="0.25">
      <c r="A183" t="s">
        <v>193</v>
      </c>
      <c r="B183" t="s">
        <v>7</v>
      </c>
      <c r="C183" t="s">
        <v>14</v>
      </c>
      <c r="E183">
        <v>0.20381339371673896</v>
      </c>
      <c r="F183">
        <v>0.22249626311776016</v>
      </c>
      <c r="G183">
        <v>0.2390167664969832</v>
      </c>
      <c r="H183">
        <v>0.19431079640626728</v>
      </c>
    </row>
    <row r="184" spans="1:8" x14ac:dyDescent="0.25">
      <c r="A184" t="s">
        <v>194</v>
      </c>
      <c r="B184" t="s">
        <v>22</v>
      </c>
      <c r="C184" t="s">
        <v>11</v>
      </c>
      <c r="E184">
        <v>0.24003924723071246</v>
      </c>
      <c r="F184">
        <v>0.23534562114728341</v>
      </c>
      <c r="G184">
        <v>0.19817573870348956</v>
      </c>
      <c r="H184">
        <v>0.22858834305656434</v>
      </c>
    </row>
    <row r="185" spans="1:8" x14ac:dyDescent="0.25">
      <c r="A185" t="s">
        <v>195</v>
      </c>
      <c r="B185" t="s">
        <v>16</v>
      </c>
      <c r="C185" t="s">
        <v>8</v>
      </c>
      <c r="E185">
        <v>0.25503189794774711</v>
      </c>
      <c r="F185">
        <v>0.27688971643081678</v>
      </c>
      <c r="G185">
        <v>0.25302495186808871</v>
      </c>
      <c r="H185">
        <v>0.28383340159126441</v>
      </c>
    </row>
    <row r="186" spans="1:8" x14ac:dyDescent="0.25">
      <c r="A186" t="s">
        <v>196</v>
      </c>
      <c r="B186" t="s">
        <v>7</v>
      </c>
      <c r="C186" t="s">
        <v>5</v>
      </c>
      <c r="E186">
        <v>0.30099887666450159</v>
      </c>
      <c r="F186">
        <v>0.28060520417488183</v>
      </c>
      <c r="G186">
        <v>0.25184915076962389</v>
      </c>
      <c r="H186">
        <v>0.26943820910456973</v>
      </c>
    </row>
    <row r="187" spans="1:8" x14ac:dyDescent="0.25">
      <c r="A187" t="s">
        <v>197</v>
      </c>
      <c r="B187" t="s">
        <v>22</v>
      </c>
      <c r="C187" t="s">
        <v>14</v>
      </c>
      <c r="E187">
        <v>0.2569372775981561</v>
      </c>
      <c r="F187">
        <v>0.16060016761826648</v>
      </c>
      <c r="G187">
        <v>0.1813127375445415</v>
      </c>
      <c r="H187">
        <v>0.22411804066083948</v>
      </c>
    </row>
    <row r="188" spans="1:8" x14ac:dyDescent="0.25">
      <c r="A188" t="s">
        <v>198</v>
      </c>
      <c r="B188" t="s">
        <v>16</v>
      </c>
      <c r="C188" t="s">
        <v>5</v>
      </c>
      <c r="E188">
        <v>0.21701377373851524</v>
      </c>
      <c r="F188">
        <v>0.19680281572351355</v>
      </c>
      <c r="G188">
        <v>0.18540445469805014</v>
      </c>
      <c r="H188">
        <v>0.21955439533228241</v>
      </c>
    </row>
    <row r="189" spans="1:8" x14ac:dyDescent="0.25">
      <c r="A189" t="s">
        <v>199</v>
      </c>
      <c r="B189" t="s">
        <v>28</v>
      </c>
      <c r="C189" t="s">
        <v>14</v>
      </c>
      <c r="E189">
        <v>0.26371197682604658</v>
      </c>
      <c r="F189">
        <v>0.22077524181080399</v>
      </c>
      <c r="G189">
        <v>0.23919067514698747</v>
      </c>
      <c r="H189">
        <v>0.28769932850573121</v>
      </c>
    </row>
    <row r="190" spans="1:8" x14ac:dyDescent="0.25">
      <c r="A190" t="s">
        <v>200</v>
      </c>
      <c r="B190" t="s">
        <v>86</v>
      </c>
      <c r="C190" t="s">
        <v>19</v>
      </c>
      <c r="E190">
        <v>0.25159571129223496</v>
      </c>
      <c r="F190">
        <v>0.2373766188257877</v>
      </c>
      <c r="G190">
        <v>0.22866824239126057</v>
      </c>
      <c r="H190">
        <v>0.21638545646386007</v>
      </c>
    </row>
    <row r="191" spans="1:8" x14ac:dyDescent="0.25">
      <c r="A191" t="s">
        <v>201</v>
      </c>
      <c r="B191" t="s">
        <v>32</v>
      </c>
      <c r="C191" t="s">
        <v>14</v>
      </c>
      <c r="E191">
        <v>0.23517334792227473</v>
      </c>
      <c r="F191">
        <v>0.22486966548831727</v>
      </c>
      <c r="G191">
        <v>0.20887365980225922</v>
      </c>
      <c r="H191">
        <v>0.19914855380190197</v>
      </c>
    </row>
    <row r="192" spans="1:8" x14ac:dyDescent="0.25">
      <c r="A192" t="s">
        <v>202</v>
      </c>
      <c r="B192" t="s">
        <v>7</v>
      </c>
      <c r="C192" t="s">
        <v>14</v>
      </c>
      <c r="E192">
        <v>0.2456795853629852</v>
      </c>
      <c r="F192">
        <v>0.23584152098127928</v>
      </c>
      <c r="G192">
        <v>0.21978410869598602</v>
      </c>
      <c r="H192">
        <v>0.20872698437214918</v>
      </c>
    </row>
    <row r="193" spans="1:8" x14ac:dyDescent="0.25">
      <c r="A193" t="s">
        <v>203</v>
      </c>
      <c r="B193" t="s">
        <v>7</v>
      </c>
      <c r="C193" t="s">
        <v>11</v>
      </c>
      <c r="E193">
        <v>0.27151323427128193</v>
      </c>
      <c r="F193">
        <v>0.23455343653164415</v>
      </c>
      <c r="G193">
        <v>0.23732660739494535</v>
      </c>
      <c r="H193">
        <v>0.23557173125329045</v>
      </c>
    </row>
    <row r="194" spans="1:8" x14ac:dyDescent="0.25">
      <c r="A194" t="s">
        <v>204</v>
      </c>
      <c r="B194" t="s">
        <v>86</v>
      </c>
      <c r="C194" t="s">
        <v>14</v>
      </c>
      <c r="E194">
        <v>0.24785136347242753</v>
      </c>
      <c r="F194">
        <v>0.24229180401353761</v>
      </c>
      <c r="G194">
        <v>0.24579841182221249</v>
      </c>
      <c r="H194">
        <v>0.20634585480291778</v>
      </c>
    </row>
    <row r="195" spans="1:8" x14ac:dyDescent="0.25">
      <c r="A195" t="s">
        <v>205</v>
      </c>
      <c r="B195" t="s">
        <v>16</v>
      </c>
      <c r="C195" t="s">
        <v>11</v>
      </c>
      <c r="E195">
        <v>0.25326158079531214</v>
      </c>
      <c r="F195">
        <v>0.21736832483779753</v>
      </c>
      <c r="G195">
        <v>0.26347262065867733</v>
      </c>
      <c r="H195">
        <v>0.24560727814985153</v>
      </c>
    </row>
    <row r="196" spans="1:8" x14ac:dyDescent="0.25">
      <c r="A196" t="s">
        <v>206</v>
      </c>
      <c r="B196" t="s">
        <v>7</v>
      </c>
      <c r="C196" t="s">
        <v>2</v>
      </c>
      <c r="E196">
        <v>0.20839170274356048</v>
      </c>
      <c r="F196">
        <v>0.23284273512320436</v>
      </c>
      <c r="G196">
        <v>0.21680307624339407</v>
      </c>
      <c r="H196">
        <v>0.20925866035187077</v>
      </c>
    </row>
    <row r="197" spans="1:8" x14ac:dyDescent="0.25">
      <c r="A197" t="s">
        <v>207</v>
      </c>
      <c r="B197" t="s">
        <v>32</v>
      </c>
      <c r="C197" t="s">
        <v>11</v>
      </c>
      <c r="E197">
        <v>0.24086719885640137</v>
      </c>
      <c r="F197">
        <v>0.22134415904889201</v>
      </c>
      <c r="G197">
        <v>0.23386097966295455</v>
      </c>
      <c r="H197">
        <v>0.20138741760312753</v>
      </c>
    </row>
    <row r="198" spans="1:8" x14ac:dyDescent="0.25">
      <c r="A198" t="s">
        <v>208</v>
      </c>
      <c r="B198" t="s">
        <v>7</v>
      </c>
      <c r="C198" t="s">
        <v>2</v>
      </c>
      <c r="E198">
        <v>0.22415303335973122</v>
      </c>
      <c r="F198">
        <v>0.22213796725885335</v>
      </c>
      <c r="G198">
        <v>0.25162343646461477</v>
      </c>
      <c r="H198">
        <v>0.25564040002138999</v>
      </c>
    </row>
    <row r="199" spans="1:8" x14ac:dyDescent="0.25">
      <c r="A199" t="s">
        <v>209</v>
      </c>
      <c r="B199" t="s">
        <v>4</v>
      </c>
      <c r="C199" t="s">
        <v>19</v>
      </c>
      <c r="E199">
        <v>0.17941901013947764</v>
      </c>
      <c r="F199">
        <v>0.1963242908466854</v>
      </c>
      <c r="G199">
        <v>0.19875291203996517</v>
      </c>
      <c r="H199">
        <v>0.19201593978723197</v>
      </c>
    </row>
    <row r="200" spans="1:8" x14ac:dyDescent="0.25">
      <c r="A200" t="s">
        <v>210</v>
      </c>
      <c r="B200" t="s">
        <v>1</v>
      </c>
      <c r="C200" t="s">
        <v>11</v>
      </c>
      <c r="E200">
        <v>0.26806997912484687</v>
      </c>
      <c r="F200">
        <v>0.23033375718158738</v>
      </c>
      <c r="G200">
        <v>0.27113239413702789</v>
      </c>
      <c r="H200">
        <v>0.28332994689495988</v>
      </c>
    </row>
    <row r="201" spans="1:8" x14ac:dyDescent="0.25">
      <c r="A201" t="s">
        <v>211</v>
      </c>
      <c r="B201" t="s">
        <v>4</v>
      </c>
      <c r="C201" t="s">
        <v>11</v>
      </c>
      <c r="E201">
        <v>0.22076548645504845</v>
      </c>
      <c r="F201">
        <v>0.19730495859482905</v>
      </c>
      <c r="G201">
        <v>0.21748490036654275</v>
      </c>
      <c r="H201">
        <v>0.20971891276792068</v>
      </c>
    </row>
    <row r="202" spans="1:8" x14ac:dyDescent="0.25">
      <c r="A202" t="s">
        <v>212</v>
      </c>
      <c r="B202" t="s">
        <v>16</v>
      </c>
      <c r="C202" t="s">
        <v>11</v>
      </c>
      <c r="E202">
        <v>0.22410985509643974</v>
      </c>
      <c r="F202">
        <v>0.22785389049130278</v>
      </c>
      <c r="G202">
        <v>0.16685330611995208</v>
      </c>
      <c r="H202">
        <v>0.18540295886963429</v>
      </c>
    </row>
    <row r="203" spans="1:8" x14ac:dyDescent="0.25">
      <c r="A203" t="s">
        <v>213</v>
      </c>
      <c r="B203" t="s">
        <v>28</v>
      </c>
      <c r="C203" t="s">
        <v>11</v>
      </c>
      <c r="E203">
        <v>0.22888048732516883</v>
      </c>
      <c r="F203">
        <v>0.27464201732241833</v>
      </c>
      <c r="G203">
        <v>0.2056301254346419</v>
      </c>
      <c r="H203">
        <v>0.2650546801638588</v>
      </c>
    </row>
    <row r="204" spans="1:8" x14ac:dyDescent="0.25">
      <c r="A204" t="s">
        <v>214</v>
      </c>
      <c r="B204" t="s">
        <v>28</v>
      </c>
      <c r="C204" t="s">
        <v>2</v>
      </c>
      <c r="E204">
        <v>0.28903021375760035</v>
      </c>
      <c r="F204">
        <v>0.25244733555524446</v>
      </c>
      <c r="G204">
        <v>0.25686405186227468</v>
      </c>
      <c r="H204">
        <v>0.25189696614682833</v>
      </c>
    </row>
    <row r="205" spans="1:8" x14ac:dyDescent="0.25">
      <c r="A205" t="s">
        <v>215</v>
      </c>
      <c r="B205" t="s">
        <v>1</v>
      </c>
      <c r="C205" t="s">
        <v>2</v>
      </c>
      <c r="E205">
        <v>0.26807962216644121</v>
      </c>
      <c r="F205">
        <v>0.23090547782758999</v>
      </c>
      <c r="G205">
        <v>0.27607120373805438</v>
      </c>
      <c r="H205">
        <v>0.2109725824967757</v>
      </c>
    </row>
    <row r="206" spans="1:8" x14ac:dyDescent="0.25">
      <c r="A206" t="s">
        <v>216</v>
      </c>
      <c r="B206" t="s">
        <v>4</v>
      </c>
      <c r="C206" t="s">
        <v>2</v>
      </c>
      <c r="E206">
        <v>0.22995981960604406</v>
      </c>
      <c r="F206">
        <v>0.28078547242445917</v>
      </c>
      <c r="G206">
        <v>0.23443280362430743</v>
      </c>
      <c r="H206">
        <v>0.24298815379710054</v>
      </c>
    </row>
    <row r="207" spans="1:8" x14ac:dyDescent="0.25">
      <c r="A207" t="s">
        <v>217</v>
      </c>
      <c r="B207" t="s">
        <v>28</v>
      </c>
      <c r="C207" t="s">
        <v>5</v>
      </c>
      <c r="E207">
        <v>0.25927315566364739</v>
      </c>
      <c r="F207">
        <v>0.25141836295652142</v>
      </c>
      <c r="G207">
        <v>0.26061055533467387</v>
      </c>
      <c r="H207">
        <v>0.25040832778417083</v>
      </c>
    </row>
    <row r="208" spans="1:8" x14ac:dyDescent="0.25">
      <c r="A208" t="s">
        <v>218</v>
      </c>
      <c r="B208" t="s">
        <v>1</v>
      </c>
      <c r="C208" t="s">
        <v>2</v>
      </c>
      <c r="E208">
        <v>0.23659517564012414</v>
      </c>
      <c r="F208">
        <v>0.25087738671535992</v>
      </c>
      <c r="G208">
        <v>0.245240859767209</v>
      </c>
      <c r="H208">
        <v>0.24858552978471513</v>
      </c>
    </row>
    <row r="209" spans="1:8" x14ac:dyDescent="0.25">
      <c r="A209" t="s">
        <v>219</v>
      </c>
      <c r="B209" t="s">
        <v>18</v>
      </c>
      <c r="C209" t="s">
        <v>19</v>
      </c>
      <c r="E209">
        <v>0.28929106938189453</v>
      </c>
      <c r="F209">
        <v>0.22313204101975576</v>
      </c>
      <c r="G209">
        <v>0.20708969360651505</v>
      </c>
      <c r="H209">
        <v>0.1949195008415493</v>
      </c>
    </row>
    <row r="210" spans="1:8" x14ac:dyDescent="0.25">
      <c r="A210" t="s">
        <v>220</v>
      </c>
      <c r="B210" t="s">
        <v>86</v>
      </c>
      <c r="C210" t="s">
        <v>8</v>
      </c>
      <c r="E210">
        <v>0.20262535274173504</v>
      </c>
      <c r="F210">
        <v>0.19939319625234675</v>
      </c>
      <c r="G210">
        <v>0.17459878127873407</v>
      </c>
      <c r="H210">
        <v>0.18431017042379819</v>
      </c>
    </row>
    <row r="211" spans="1:8" x14ac:dyDescent="0.25">
      <c r="A211" t="s">
        <v>221</v>
      </c>
      <c r="B211" t="s">
        <v>32</v>
      </c>
      <c r="C211" t="s">
        <v>11</v>
      </c>
      <c r="E211">
        <v>0.25771407592717455</v>
      </c>
      <c r="F211">
        <v>0.2258791426181459</v>
      </c>
      <c r="G211">
        <v>0.20836022240515761</v>
      </c>
      <c r="H211">
        <v>0.19275106816448392</v>
      </c>
    </row>
    <row r="212" spans="1:8" x14ac:dyDescent="0.25">
      <c r="A212" t="s">
        <v>222</v>
      </c>
      <c r="B212" t="s">
        <v>1</v>
      </c>
      <c r="C212" t="s">
        <v>11</v>
      </c>
      <c r="E212">
        <v>0.30307154028446864</v>
      </c>
      <c r="F212">
        <v>0.28992229479397069</v>
      </c>
      <c r="G212">
        <v>0.32856798579391361</v>
      </c>
      <c r="H212">
        <v>0.27643134663452351</v>
      </c>
    </row>
    <row r="213" spans="1:8" x14ac:dyDescent="0.25">
      <c r="A213" t="s">
        <v>223</v>
      </c>
      <c r="B213" t="s">
        <v>4</v>
      </c>
      <c r="C213" t="s">
        <v>5</v>
      </c>
      <c r="E213">
        <v>0.30164273784206108</v>
      </c>
      <c r="F213">
        <v>0.27599082619142828</v>
      </c>
      <c r="G213">
        <v>0.23969331122874762</v>
      </c>
      <c r="H213">
        <v>0.23794902503723234</v>
      </c>
    </row>
    <row r="214" spans="1:8" x14ac:dyDescent="0.25">
      <c r="A214" t="s">
        <v>224</v>
      </c>
      <c r="B214" t="s">
        <v>18</v>
      </c>
      <c r="C214" t="s">
        <v>19</v>
      </c>
      <c r="E214">
        <v>0.32758494512075498</v>
      </c>
      <c r="F214">
        <v>0.38551965106906161</v>
      </c>
      <c r="G214">
        <v>0.35836467351119405</v>
      </c>
      <c r="H214">
        <v>0.32497220327043302</v>
      </c>
    </row>
    <row r="215" spans="1:8" x14ac:dyDescent="0.25">
      <c r="A215" t="s">
        <v>225</v>
      </c>
      <c r="B215" t="s">
        <v>22</v>
      </c>
      <c r="C215" t="s">
        <v>5</v>
      </c>
      <c r="E215">
        <v>0.21300939542798006</v>
      </c>
      <c r="F215">
        <v>0.19647282012046438</v>
      </c>
      <c r="G215">
        <v>0.17668787347277587</v>
      </c>
      <c r="H215">
        <v>0.21071422581210489</v>
      </c>
    </row>
    <row r="216" spans="1:8" x14ac:dyDescent="0.25">
      <c r="A216" t="s">
        <v>226</v>
      </c>
      <c r="B216" t="s">
        <v>4</v>
      </c>
      <c r="C216" t="s">
        <v>19</v>
      </c>
      <c r="E216">
        <v>0.24543256948074696</v>
      </c>
      <c r="F216">
        <v>0.19950828899953701</v>
      </c>
      <c r="G216">
        <v>0.22406431645681379</v>
      </c>
      <c r="H216">
        <v>0.21418941791652821</v>
      </c>
    </row>
    <row r="217" spans="1:8" x14ac:dyDescent="0.25">
      <c r="A217" t="s">
        <v>227</v>
      </c>
      <c r="B217" t="s">
        <v>16</v>
      </c>
      <c r="C217" t="s">
        <v>2</v>
      </c>
      <c r="E217">
        <v>0.27343656359285395</v>
      </c>
      <c r="F217">
        <v>0.25948294081197809</v>
      </c>
      <c r="G217">
        <v>0.24618748056257075</v>
      </c>
      <c r="H217">
        <v>0.28627301264659361</v>
      </c>
    </row>
    <row r="218" spans="1:8" x14ac:dyDescent="0.25">
      <c r="A218" t="s">
        <v>228</v>
      </c>
      <c r="B218" t="s">
        <v>4</v>
      </c>
      <c r="C218" t="s">
        <v>11</v>
      </c>
      <c r="E218">
        <v>0.23602319347020267</v>
      </c>
      <c r="F218">
        <v>0.24297315798335689</v>
      </c>
      <c r="G218">
        <v>0.21456271617316411</v>
      </c>
      <c r="H218">
        <v>0.22952658758589473</v>
      </c>
    </row>
    <row r="219" spans="1:8" x14ac:dyDescent="0.25">
      <c r="A219" t="s">
        <v>229</v>
      </c>
      <c r="B219" t="s">
        <v>1</v>
      </c>
      <c r="C219" t="s">
        <v>14</v>
      </c>
      <c r="E219">
        <v>0.25438168901672714</v>
      </c>
      <c r="F219">
        <v>0.27522773256612543</v>
      </c>
      <c r="G219">
        <v>0.26095059777029289</v>
      </c>
      <c r="H219">
        <v>0.23522310373992689</v>
      </c>
    </row>
    <row r="220" spans="1:8" x14ac:dyDescent="0.25">
      <c r="A220" t="s">
        <v>230</v>
      </c>
      <c r="B220" t="s">
        <v>22</v>
      </c>
      <c r="C220" t="s">
        <v>2</v>
      </c>
      <c r="E220">
        <v>0.16111083441871329</v>
      </c>
      <c r="F220">
        <v>0.188474544059337</v>
      </c>
      <c r="G220">
        <v>0.21128700460350947</v>
      </c>
      <c r="H220">
        <v>0.21865858212251635</v>
      </c>
    </row>
    <row r="221" spans="1:8" x14ac:dyDescent="0.25">
      <c r="A221" t="s">
        <v>231</v>
      </c>
      <c r="B221" t="s">
        <v>32</v>
      </c>
      <c r="C221" t="s">
        <v>8</v>
      </c>
      <c r="E221">
        <v>0.28261925437364455</v>
      </c>
      <c r="F221">
        <v>0.23315548128537938</v>
      </c>
      <c r="G221">
        <v>0.21548996789415181</v>
      </c>
      <c r="H221">
        <v>0.26604640088754161</v>
      </c>
    </row>
    <row r="222" spans="1:8" x14ac:dyDescent="0.25">
      <c r="A222" t="s">
        <v>232</v>
      </c>
      <c r="B222" t="s">
        <v>1</v>
      </c>
      <c r="C222" t="s">
        <v>19</v>
      </c>
      <c r="E222">
        <v>0.30983274192328208</v>
      </c>
      <c r="F222">
        <v>0.3505655131732624</v>
      </c>
      <c r="G222">
        <v>0.29637870613439982</v>
      </c>
      <c r="H222">
        <v>0.31534189211561886</v>
      </c>
    </row>
    <row r="223" spans="1:8" x14ac:dyDescent="0.25">
      <c r="A223" t="s">
        <v>233</v>
      </c>
      <c r="B223" t="s">
        <v>7</v>
      </c>
      <c r="C223" t="s">
        <v>14</v>
      </c>
      <c r="E223">
        <v>0.32802264746879028</v>
      </c>
      <c r="F223">
        <v>0.31109393836738436</v>
      </c>
      <c r="G223">
        <v>0.31966724785740985</v>
      </c>
      <c r="H223">
        <v>0.28470628212879029</v>
      </c>
    </row>
    <row r="224" spans="1:8" x14ac:dyDescent="0.25">
      <c r="A224" t="s">
        <v>234</v>
      </c>
      <c r="B224" t="s">
        <v>1</v>
      </c>
      <c r="C224" t="s">
        <v>11</v>
      </c>
      <c r="E224">
        <v>0.2223917946889567</v>
      </c>
      <c r="F224">
        <v>0.25312863304220612</v>
      </c>
      <c r="G224">
        <v>0.24851977887267729</v>
      </c>
      <c r="H224">
        <v>0.32486923601697915</v>
      </c>
    </row>
    <row r="225" spans="1:8" x14ac:dyDescent="0.25">
      <c r="A225" t="s">
        <v>235</v>
      </c>
      <c r="B225" t="s">
        <v>7</v>
      </c>
      <c r="C225" t="s">
        <v>5</v>
      </c>
      <c r="E225">
        <v>0.28068641434100006</v>
      </c>
      <c r="F225">
        <v>0.27176197407863545</v>
      </c>
      <c r="G225">
        <v>0.26430395343779639</v>
      </c>
      <c r="H225">
        <v>0.3340288144249447</v>
      </c>
    </row>
    <row r="226" spans="1:8" x14ac:dyDescent="0.25">
      <c r="A226" t="s">
        <v>236</v>
      </c>
      <c r="B226" t="s">
        <v>22</v>
      </c>
      <c r="C226" t="s">
        <v>5</v>
      </c>
      <c r="E226">
        <v>0.20496084683557148</v>
      </c>
      <c r="F226">
        <v>0.19750141470588642</v>
      </c>
      <c r="G226">
        <v>0.20982937880017943</v>
      </c>
      <c r="H226">
        <v>0.2417878575013245</v>
      </c>
    </row>
    <row r="227" spans="1:8" x14ac:dyDescent="0.25">
      <c r="A227" t="s">
        <v>237</v>
      </c>
      <c r="B227" t="s">
        <v>4</v>
      </c>
      <c r="C227" t="s">
        <v>19</v>
      </c>
      <c r="E227">
        <v>0.25729802519818651</v>
      </c>
      <c r="F227">
        <v>0.26425580888401168</v>
      </c>
      <c r="G227">
        <v>0.20659854527111407</v>
      </c>
      <c r="H227">
        <v>0.25319539749610959</v>
      </c>
    </row>
    <row r="228" spans="1:8" x14ac:dyDescent="0.25">
      <c r="A228" t="s">
        <v>238</v>
      </c>
      <c r="B228" t="s">
        <v>32</v>
      </c>
      <c r="C228" t="s">
        <v>19</v>
      </c>
      <c r="E228">
        <v>0.15681731206319774</v>
      </c>
      <c r="F228">
        <v>0.18355040419148083</v>
      </c>
      <c r="G228">
        <v>0.15695161244997749</v>
      </c>
      <c r="H228">
        <v>0.15335925361393771</v>
      </c>
    </row>
    <row r="229" spans="1:8" x14ac:dyDescent="0.25">
      <c r="A229" t="s">
        <v>239</v>
      </c>
      <c r="B229" t="s">
        <v>22</v>
      </c>
      <c r="C229" t="s">
        <v>8</v>
      </c>
      <c r="E229">
        <v>0.18921820144833004</v>
      </c>
      <c r="F229">
        <v>0.18665289423524256</v>
      </c>
      <c r="G229">
        <v>0.23727058432518255</v>
      </c>
      <c r="H229">
        <v>0.26418239742116945</v>
      </c>
    </row>
    <row r="230" spans="1:8" x14ac:dyDescent="0.25">
      <c r="A230" t="s">
        <v>240</v>
      </c>
      <c r="B230" t="s">
        <v>28</v>
      </c>
      <c r="C230" t="s">
        <v>14</v>
      </c>
      <c r="E230">
        <v>0.25092253417574195</v>
      </c>
      <c r="F230">
        <v>0.1833367989545146</v>
      </c>
      <c r="G230">
        <v>0.23661605448455167</v>
      </c>
      <c r="H230">
        <v>0.21835237674414748</v>
      </c>
    </row>
    <row r="231" spans="1:8" x14ac:dyDescent="0.25">
      <c r="A231" t="s">
        <v>241</v>
      </c>
      <c r="B231" t="s">
        <v>4</v>
      </c>
      <c r="C231" t="s">
        <v>19</v>
      </c>
      <c r="E231">
        <v>0.23041729379507955</v>
      </c>
      <c r="F231">
        <v>0.20823950861330051</v>
      </c>
      <c r="G231">
        <v>0.21516432552061523</v>
      </c>
      <c r="H231">
        <v>0.19794229793385132</v>
      </c>
    </row>
    <row r="232" spans="1:8" x14ac:dyDescent="0.25">
      <c r="A232" t="s">
        <v>242</v>
      </c>
      <c r="B232" t="s">
        <v>22</v>
      </c>
      <c r="C232" t="s">
        <v>5</v>
      </c>
      <c r="E232">
        <v>0.25599302986778472</v>
      </c>
      <c r="F232">
        <v>0.25437600926544207</v>
      </c>
      <c r="G232">
        <v>0.22053419617239978</v>
      </c>
      <c r="H232">
        <v>0.24207933055476683</v>
      </c>
    </row>
    <row r="233" spans="1:8" x14ac:dyDescent="0.25">
      <c r="A233" t="s">
        <v>243</v>
      </c>
      <c r="B233" t="s">
        <v>1</v>
      </c>
      <c r="C233" t="s">
        <v>14</v>
      </c>
      <c r="E233">
        <v>0.27277236481272765</v>
      </c>
      <c r="F233">
        <v>0.25880585797114852</v>
      </c>
      <c r="G233">
        <v>0.2927588440494534</v>
      </c>
      <c r="H233">
        <v>0.25812564604308774</v>
      </c>
    </row>
    <row r="234" spans="1:8" x14ac:dyDescent="0.25">
      <c r="A234" t="s">
        <v>244</v>
      </c>
      <c r="B234" t="s">
        <v>22</v>
      </c>
      <c r="C234" t="s">
        <v>2</v>
      </c>
      <c r="E234">
        <v>0.20434294467574862</v>
      </c>
      <c r="F234">
        <v>0.2048937694734142</v>
      </c>
      <c r="G234">
        <v>0.24908477348375821</v>
      </c>
      <c r="H234">
        <v>0.2218787719031918</v>
      </c>
    </row>
    <row r="235" spans="1:8" x14ac:dyDescent="0.25">
      <c r="A235" t="s">
        <v>245</v>
      </c>
      <c r="B235" t="s">
        <v>1</v>
      </c>
      <c r="C235" t="s">
        <v>8</v>
      </c>
      <c r="E235">
        <v>0.22901240965106329</v>
      </c>
      <c r="F235">
        <v>0.19486235372368418</v>
      </c>
      <c r="G235">
        <v>0.20443072885003949</v>
      </c>
      <c r="H235">
        <v>0.22460224740265589</v>
      </c>
    </row>
    <row r="236" spans="1:8" x14ac:dyDescent="0.25">
      <c r="A236" t="s">
        <v>246</v>
      </c>
      <c r="B236" t="s">
        <v>32</v>
      </c>
      <c r="C236" t="s">
        <v>14</v>
      </c>
      <c r="E236">
        <v>0.24564020408238585</v>
      </c>
      <c r="F236">
        <v>0.25585908739199203</v>
      </c>
      <c r="G236">
        <v>0.2427315157075057</v>
      </c>
      <c r="H236">
        <v>0.20447086594050279</v>
      </c>
    </row>
    <row r="237" spans="1:8" x14ac:dyDescent="0.25">
      <c r="A237" t="s">
        <v>247</v>
      </c>
      <c r="B237" t="s">
        <v>1</v>
      </c>
      <c r="C237" t="s">
        <v>11</v>
      </c>
      <c r="E237">
        <v>0.21011152572921832</v>
      </c>
      <c r="F237">
        <v>0.18532143372920251</v>
      </c>
      <c r="G237">
        <v>0.18886283846287669</v>
      </c>
      <c r="H237">
        <v>0.21954962252772289</v>
      </c>
    </row>
    <row r="238" spans="1:8" x14ac:dyDescent="0.25">
      <c r="A238" t="s">
        <v>248</v>
      </c>
      <c r="B238" t="s">
        <v>32</v>
      </c>
      <c r="C238" t="s">
        <v>19</v>
      </c>
      <c r="E238">
        <v>0.27270242519979676</v>
      </c>
      <c r="F238">
        <v>0.26163538764666405</v>
      </c>
      <c r="G238">
        <v>0.29422530042659889</v>
      </c>
      <c r="H238">
        <v>0.30852864196999474</v>
      </c>
    </row>
    <row r="239" spans="1:8" x14ac:dyDescent="0.25">
      <c r="A239" t="s">
        <v>249</v>
      </c>
      <c r="B239" t="s">
        <v>1</v>
      </c>
      <c r="C239" t="s">
        <v>14</v>
      </c>
      <c r="E239">
        <v>0.37793747665139693</v>
      </c>
      <c r="F239">
        <v>0.33097063482556771</v>
      </c>
      <c r="G239">
        <v>0.29468247474634718</v>
      </c>
      <c r="H239">
        <v>0.35236666975514025</v>
      </c>
    </row>
    <row r="240" spans="1:8" x14ac:dyDescent="0.25">
      <c r="A240" t="s">
        <v>250</v>
      </c>
      <c r="B240" t="s">
        <v>16</v>
      </c>
      <c r="C240" t="s">
        <v>5</v>
      </c>
      <c r="E240">
        <v>0.27219035299055022</v>
      </c>
      <c r="F240">
        <v>0.29254442558349641</v>
      </c>
      <c r="G240">
        <v>0.23742299663507654</v>
      </c>
      <c r="H240">
        <v>0.28945936921195609</v>
      </c>
    </row>
    <row r="241" spans="1:8" x14ac:dyDescent="0.25">
      <c r="A241" t="s">
        <v>251</v>
      </c>
      <c r="B241" t="s">
        <v>7</v>
      </c>
      <c r="C241" t="s">
        <v>8</v>
      </c>
      <c r="E241">
        <v>0.232728517235611</v>
      </c>
      <c r="F241">
        <v>0.22796661053070555</v>
      </c>
      <c r="G241">
        <v>0.23743384840748816</v>
      </c>
      <c r="H241">
        <v>0.29718406362325006</v>
      </c>
    </row>
    <row r="242" spans="1:8" x14ac:dyDescent="0.25">
      <c r="A242" t="s">
        <v>252</v>
      </c>
      <c r="B242" t="s">
        <v>28</v>
      </c>
      <c r="C242" t="s">
        <v>2</v>
      </c>
      <c r="E242">
        <v>0.24105197499212622</v>
      </c>
      <c r="F242">
        <v>0.26258858268763868</v>
      </c>
      <c r="G242">
        <v>0.23889517110734515</v>
      </c>
      <c r="H242">
        <v>0.25011980102712977</v>
      </c>
    </row>
    <row r="243" spans="1:8" x14ac:dyDescent="0.25">
      <c r="A243" t="s">
        <v>253</v>
      </c>
      <c r="B243" t="s">
        <v>28</v>
      </c>
      <c r="C243" t="s">
        <v>5</v>
      </c>
      <c r="E243">
        <v>0.26349814108672398</v>
      </c>
      <c r="F243">
        <v>0.28223461402418271</v>
      </c>
      <c r="G243">
        <v>0.28175519310345765</v>
      </c>
      <c r="H243">
        <v>0.26166105941204704</v>
      </c>
    </row>
    <row r="244" spans="1:8" x14ac:dyDescent="0.25">
      <c r="A244" t="s">
        <v>254</v>
      </c>
      <c r="B244" t="s">
        <v>7</v>
      </c>
      <c r="C244" t="s">
        <v>5</v>
      </c>
      <c r="E244">
        <v>0.22184350193971245</v>
      </c>
      <c r="F244">
        <v>0.20392990144401074</v>
      </c>
      <c r="G244">
        <v>0.20603578935879635</v>
      </c>
      <c r="H244">
        <v>0.17488834560477759</v>
      </c>
    </row>
    <row r="245" spans="1:8" x14ac:dyDescent="0.25">
      <c r="A245" t="s">
        <v>255</v>
      </c>
      <c r="B245" t="s">
        <v>7</v>
      </c>
      <c r="C245" t="s">
        <v>14</v>
      </c>
      <c r="E245">
        <v>0.23673886850381515</v>
      </c>
      <c r="F245">
        <v>0.24047348316816972</v>
      </c>
      <c r="G245">
        <v>0.23914239628199371</v>
      </c>
      <c r="H245">
        <v>0.25093902188884387</v>
      </c>
    </row>
    <row r="246" spans="1:8" x14ac:dyDescent="0.25">
      <c r="A246" t="s">
        <v>256</v>
      </c>
      <c r="B246" t="s">
        <v>4</v>
      </c>
      <c r="C246" t="s">
        <v>5</v>
      </c>
      <c r="E246">
        <v>0.25633205591670161</v>
      </c>
      <c r="F246">
        <v>0.25475220361164685</v>
      </c>
      <c r="G246">
        <v>0.24520354542334757</v>
      </c>
      <c r="H246">
        <v>0.23721533330643702</v>
      </c>
    </row>
    <row r="247" spans="1:8" x14ac:dyDescent="0.25">
      <c r="A247" t="s">
        <v>257</v>
      </c>
      <c r="B247" t="s">
        <v>16</v>
      </c>
      <c r="C247" t="s">
        <v>5</v>
      </c>
      <c r="E247">
        <v>0.26775238797501716</v>
      </c>
      <c r="F247">
        <v>0.2860432866402981</v>
      </c>
      <c r="G247">
        <v>0.25731034688729409</v>
      </c>
      <c r="H247">
        <v>0.24353452087930688</v>
      </c>
    </row>
    <row r="248" spans="1:8" x14ac:dyDescent="0.25">
      <c r="A248" t="s">
        <v>258</v>
      </c>
      <c r="B248" t="s">
        <v>7</v>
      </c>
      <c r="C248" t="s">
        <v>5</v>
      </c>
      <c r="E248">
        <v>0.31096518312753391</v>
      </c>
      <c r="F248">
        <v>0.26051036168038544</v>
      </c>
      <c r="G248">
        <v>0.27727557162008809</v>
      </c>
      <c r="H248">
        <v>0.30340225574300433</v>
      </c>
    </row>
    <row r="249" spans="1:8" x14ac:dyDescent="0.25">
      <c r="A249" t="s">
        <v>259</v>
      </c>
      <c r="B249" t="s">
        <v>1</v>
      </c>
      <c r="C249" t="s">
        <v>5</v>
      </c>
      <c r="E249">
        <v>0.32799907148862517</v>
      </c>
      <c r="F249">
        <v>0.30365788831281765</v>
      </c>
      <c r="G249">
        <v>0.30132512956958346</v>
      </c>
      <c r="H249">
        <v>0.28210908103894949</v>
      </c>
    </row>
    <row r="250" spans="1:8" x14ac:dyDescent="0.25">
      <c r="A250" t="s">
        <v>260</v>
      </c>
      <c r="B250" t="s">
        <v>4</v>
      </c>
      <c r="C250" t="s">
        <v>2</v>
      </c>
      <c r="E250">
        <v>0.28428817662957695</v>
      </c>
      <c r="F250">
        <v>0.23322551407212877</v>
      </c>
      <c r="G250">
        <v>0.25761722595108449</v>
      </c>
      <c r="H250">
        <v>0.27975792496841356</v>
      </c>
    </row>
    <row r="251" spans="1:8" x14ac:dyDescent="0.25">
      <c r="A251" t="s">
        <v>261</v>
      </c>
      <c r="B251" t="s">
        <v>28</v>
      </c>
      <c r="C251" t="s">
        <v>14</v>
      </c>
      <c r="E251">
        <v>0.23410267005519692</v>
      </c>
      <c r="F251">
        <v>0.21386511023973842</v>
      </c>
      <c r="G251">
        <v>0.21886114906563936</v>
      </c>
      <c r="H251">
        <v>0.2576176457093205</v>
      </c>
    </row>
    <row r="252" spans="1:8" x14ac:dyDescent="0.25">
      <c r="A252" t="s">
        <v>262</v>
      </c>
      <c r="B252" t="s">
        <v>32</v>
      </c>
      <c r="C252" t="s">
        <v>8</v>
      </c>
      <c r="E252">
        <v>0.24965250184703211</v>
      </c>
      <c r="F252">
        <v>0.27563662156008323</v>
      </c>
      <c r="G252">
        <v>0.23679688487395226</v>
      </c>
      <c r="H252">
        <v>0.20572092455377144</v>
      </c>
    </row>
    <row r="253" spans="1:8" x14ac:dyDescent="0.25">
      <c r="A253" t="s">
        <v>263</v>
      </c>
      <c r="B253" t="s">
        <v>86</v>
      </c>
      <c r="C253" t="s">
        <v>19</v>
      </c>
      <c r="E253">
        <v>0.23512930782265173</v>
      </c>
      <c r="F253">
        <v>0.19433430073199048</v>
      </c>
      <c r="G253">
        <v>0.20498803851025671</v>
      </c>
      <c r="H253">
        <v>0.19585119268144474</v>
      </c>
    </row>
    <row r="254" spans="1:8" x14ac:dyDescent="0.25">
      <c r="A254" t="s">
        <v>264</v>
      </c>
      <c r="B254" t="s">
        <v>1</v>
      </c>
      <c r="C254" t="s">
        <v>2</v>
      </c>
      <c r="E254">
        <v>0.22456372085199383</v>
      </c>
      <c r="F254">
        <v>0.23999411265846141</v>
      </c>
      <c r="G254">
        <v>0.22090397343838139</v>
      </c>
      <c r="H254">
        <v>0.22291961589458464</v>
      </c>
    </row>
    <row r="255" spans="1:8" x14ac:dyDescent="0.25">
      <c r="A255" t="s">
        <v>265</v>
      </c>
      <c r="B255" t="s">
        <v>16</v>
      </c>
      <c r="C255" t="s">
        <v>2</v>
      </c>
      <c r="E255">
        <v>0.25021068861036361</v>
      </c>
      <c r="F255">
        <v>0.28343208451372914</v>
      </c>
      <c r="G255">
        <v>0.25288778144485763</v>
      </c>
      <c r="H255">
        <v>0.2534007462808216</v>
      </c>
    </row>
    <row r="256" spans="1:8" x14ac:dyDescent="0.25">
      <c r="A256" t="s">
        <v>266</v>
      </c>
      <c r="B256" t="s">
        <v>18</v>
      </c>
      <c r="C256" t="s">
        <v>19</v>
      </c>
      <c r="E256">
        <v>0.21016979379921732</v>
      </c>
      <c r="F256">
        <v>0.22637521609809361</v>
      </c>
      <c r="G256">
        <v>0.18498671824465862</v>
      </c>
      <c r="H256">
        <v>0.22157432274473873</v>
      </c>
    </row>
    <row r="257" spans="1:8" x14ac:dyDescent="0.25">
      <c r="A257" t="s">
        <v>267</v>
      </c>
      <c r="B257" t="s">
        <v>1</v>
      </c>
      <c r="C257" t="s">
        <v>19</v>
      </c>
      <c r="E257">
        <v>0.27391092985883181</v>
      </c>
      <c r="F257">
        <v>0.24642859416180982</v>
      </c>
      <c r="G257">
        <v>0.24415137709498602</v>
      </c>
      <c r="H257">
        <v>0.28223180223442662</v>
      </c>
    </row>
    <row r="258" spans="1:8" x14ac:dyDescent="0.25">
      <c r="A258" t="s">
        <v>268</v>
      </c>
      <c r="B258" t="s">
        <v>16</v>
      </c>
      <c r="C258" t="s">
        <v>8</v>
      </c>
      <c r="E258">
        <v>0.35085677530345266</v>
      </c>
      <c r="F258">
        <v>0.29518769885043783</v>
      </c>
      <c r="G258">
        <v>0.32085341022641733</v>
      </c>
      <c r="H258">
        <v>0.3175751175378449</v>
      </c>
    </row>
    <row r="259" spans="1:8" x14ac:dyDescent="0.25">
      <c r="A259" t="s">
        <v>269</v>
      </c>
      <c r="B259" t="s">
        <v>16</v>
      </c>
      <c r="C259" t="s">
        <v>14</v>
      </c>
      <c r="E259">
        <v>0.2278892880095465</v>
      </c>
      <c r="F259">
        <v>0.2641547151875252</v>
      </c>
      <c r="G259">
        <v>0.29732961216318327</v>
      </c>
      <c r="H259">
        <v>0.22347872039914407</v>
      </c>
    </row>
    <row r="260" spans="1:8" x14ac:dyDescent="0.25">
      <c r="A260" t="s">
        <v>270</v>
      </c>
      <c r="B260" t="s">
        <v>4</v>
      </c>
      <c r="C260" t="s">
        <v>19</v>
      </c>
      <c r="E260">
        <v>0.21857695476550687</v>
      </c>
      <c r="F260">
        <v>0.2366433366025088</v>
      </c>
      <c r="G260">
        <v>0.23084336042327344</v>
      </c>
      <c r="H260">
        <v>0.23656693525034245</v>
      </c>
    </row>
    <row r="261" spans="1:8" x14ac:dyDescent="0.25">
      <c r="A261" t="s">
        <v>271</v>
      </c>
      <c r="B261" t="s">
        <v>32</v>
      </c>
      <c r="C261" t="s">
        <v>8</v>
      </c>
      <c r="E261">
        <v>0.28766872317032494</v>
      </c>
      <c r="F261">
        <v>0.28631287624462304</v>
      </c>
      <c r="G261">
        <v>0.24236464679194858</v>
      </c>
      <c r="H261">
        <v>0.24017053594695742</v>
      </c>
    </row>
    <row r="262" spans="1:8" x14ac:dyDescent="0.25">
      <c r="A262" t="s">
        <v>272</v>
      </c>
      <c r="B262" t="s">
        <v>32</v>
      </c>
      <c r="C262" t="s">
        <v>14</v>
      </c>
      <c r="E262">
        <v>0.23521648714271351</v>
      </c>
      <c r="F262">
        <v>0.22074413269473325</v>
      </c>
      <c r="G262">
        <v>0.17502672088591878</v>
      </c>
      <c r="H262">
        <v>0.23076223477380015</v>
      </c>
    </row>
    <row r="263" spans="1:8" x14ac:dyDescent="0.25">
      <c r="A263" t="s">
        <v>273</v>
      </c>
      <c r="B263" t="s">
        <v>16</v>
      </c>
      <c r="C263" t="s">
        <v>11</v>
      </c>
      <c r="E263">
        <v>0.2748655139873134</v>
      </c>
      <c r="F263">
        <v>0.23079632721100357</v>
      </c>
      <c r="G263">
        <v>0.23096929327031346</v>
      </c>
      <c r="H263">
        <v>0.257631249477552</v>
      </c>
    </row>
    <row r="264" spans="1:8" x14ac:dyDescent="0.25">
      <c r="A264" t="s">
        <v>274</v>
      </c>
      <c r="B264" t="s">
        <v>4</v>
      </c>
      <c r="C264" t="s">
        <v>19</v>
      </c>
      <c r="E264">
        <v>0.27483664942196401</v>
      </c>
      <c r="F264">
        <v>0.21192791975085787</v>
      </c>
      <c r="G264">
        <v>0.28243069138737081</v>
      </c>
      <c r="H264">
        <v>0.26342729413113281</v>
      </c>
    </row>
    <row r="265" spans="1:8" x14ac:dyDescent="0.25">
      <c r="A265" t="s">
        <v>275</v>
      </c>
      <c r="B265" t="s">
        <v>86</v>
      </c>
      <c r="C265" t="s">
        <v>2</v>
      </c>
      <c r="E265">
        <v>0.25481287769434946</v>
      </c>
      <c r="F265">
        <v>0.20594538065812804</v>
      </c>
      <c r="G265">
        <v>0.276450632012606</v>
      </c>
      <c r="H265">
        <v>0.22761193104113187</v>
      </c>
    </row>
    <row r="266" spans="1:8" x14ac:dyDescent="0.25">
      <c r="A266" t="s">
        <v>276</v>
      </c>
      <c r="B266" t="s">
        <v>32</v>
      </c>
      <c r="C266" t="s">
        <v>2</v>
      </c>
      <c r="E266">
        <v>0.20515677857717468</v>
      </c>
      <c r="F266">
        <v>0.21077591492371561</v>
      </c>
      <c r="G266">
        <v>0.20269215892310832</v>
      </c>
      <c r="H266">
        <v>0.15313446445080753</v>
      </c>
    </row>
    <row r="267" spans="1:8" x14ac:dyDescent="0.25">
      <c r="A267" t="s">
        <v>277</v>
      </c>
      <c r="B267" t="s">
        <v>32</v>
      </c>
      <c r="C267" t="s">
        <v>5</v>
      </c>
      <c r="E267">
        <v>0.22769037913228463</v>
      </c>
      <c r="F267">
        <v>0.23758096325772307</v>
      </c>
      <c r="G267">
        <v>0.24127741742701062</v>
      </c>
      <c r="H267">
        <v>0.28924804682568661</v>
      </c>
    </row>
    <row r="268" spans="1:8" x14ac:dyDescent="0.25">
      <c r="A268" t="s">
        <v>278</v>
      </c>
      <c r="B268" t="s">
        <v>28</v>
      </c>
      <c r="C268" t="s">
        <v>14</v>
      </c>
      <c r="E268">
        <v>0.23335709737702098</v>
      </c>
      <c r="F268">
        <v>0.23150144296184544</v>
      </c>
      <c r="G268">
        <v>0.27424952670816016</v>
      </c>
      <c r="H268">
        <v>0.20879893338560201</v>
      </c>
    </row>
    <row r="269" spans="1:8" x14ac:dyDescent="0.25">
      <c r="A269" t="s">
        <v>279</v>
      </c>
      <c r="B269" t="s">
        <v>16</v>
      </c>
      <c r="C269" t="s">
        <v>5</v>
      </c>
      <c r="E269">
        <v>0.28074394060692964</v>
      </c>
      <c r="F269">
        <v>0.24987850153527835</v>
      </c>
      <c r="G269">
        <v>0.24732585358202117</v>
      </c>
      <c r="H269">
        <v>0.24205932770582539</v>
      </c>
    </row>
    <row r="270" spans="1:8" x14ac:dyDescent="0.25">
      <c r="A270" t="s">
        <v>280</v>
      </c>
      <c r="B270" t="s">
        <v>86</v>
      </c>
      <c r="C270" t="s">
        <v>19</v>
      </c>
      <c r="E270">
        <v>0.19794942690760989</v>
      </c>
      <c r="F270">
        <v>0.20959110093756195</v>
      </c>
      <c r="G270">
        <v>0.20964753989836729</v>
      </c>
      <c r="H270">
        <v>0.17988473162591473</v>
      </c>
    </row>
    <row r="271" spans="1:8" x14ac:dyDescent="0.25">
      <c r="A271" t="s">
        <v>281</v>
      </c>
      <c r="B271" t="s">
        <v>1</v>
      </c>
      <c r="C271" t="s">
        <v>11</v>
      </c>
      <c r="E271">
        <v>0.31097439065870996</v>
      </c>
      <c r="F271">
        <v>0.27896363940934338</v>
      </c>
      <c r="G271">
        <v>0.3454648414837328</v>
      </c>
      <c r="H271">
        <v>0.29918257996181696</v>
      </c>
    </row>
    <row r="272" spans="1:8" x14ac:dyDescent="0.25">
      <c r="A272" t="s">
        <v>282</v>
      </c>
      <c r="B272" t="s">
        <v>18</v>
      </c>
      <c r="C272" t="s">
        <v>19</v>
      </c>
      <c r="E272">
        <v>0.31470202431394056</v>
      </c>
      <c r="F272">
        <v>0.28882980465396613</v>
      </c>
      <c r="G272">
        <v>0.28668587682472013</v>
      </c>
      <c r="H272">
        <v>0.2613459406299159</v>
      </c>
    </row>
    <row r="273" spans="1:8" x14ac:dyDescent="0.25">
      <c r="A273" t="s">
        <v>283</v>
      </c>
      <c r="B273" t="s">
        <v>1</v>
      </c>
      <c r="C273" t="s">
        <v>8</v>
      </c>
      <c r="E273">
        <v>0.2135109588800706</v>
      </c>
      <c r="F273">
        <v>0.23610196041230544</v>
      </c>
      <c r="G273">
        <v>0.24031066735093926</v>
      </c>
      <c r="H273">
        <v>0.22795845829097991</v>
      </c>
    </row>
    <row r="274" spans="1:8" x14ac:dyDescent="0.25">
      <c r="A274" t="s">
        <v>284</v>
      </c>
      <c r="B274" t="s">
        <v>28</v>
      </c>
      <c r="C274" t="s">
        <v>11</v>
      </c>
      <c r="E274">
        <v>0.24170434933802598</v>
      </c>
      <c r="F274">
        <v>0.27192226648148038</v>
      </c>
      <c r="G274">
        <v>0.29638900971753007</v>
      </c>
      <c r="H274">
        <v>0.2416731448927322</v>
      </c>
    </row>
    <row r="275" spans="1:8" x14ac:dyDescent="0.25">
      <c r="A275" t="s">
        <v>285</v>
      </c>
      <c r="B275" t="s">
        <v>4</v>
      </c>
      <c r="C275" t="s">
        <v>19</v>
      </c>
      <c r="E275">
        <v>0.2048579902401749</v>
      </c>
      <c r="F275">
        <v>0.22421347225233706</v>
      </c>
      <c r="G275">
        <v>0.2190758666903615</v>
      </c>
      <c r="H275">
        <v>0.2017336716012483</v>
      </c>
    </row>
    <row r="276" spans="1:8" x14ac:dyDescent="0.25">
      <c r="A276" t="s">
        <v>286</v>
      </c>
      <c r="B276" t="s">
        <v>32</v>
      </c>
      <c r="C276" t="s">
        <v>11</v>
      </c>
      <c r="E276">
        <v>0.22626368159290269</v>
      </c>
      <c r="F276">
        <v>0.19920359011060454</v>
      </c>
      <c r="G276">
        <v>0.18906441761723536</v>
      </c>
      <c r="H276">
        <v>0.20774169097448716</v>
      </c>
    </row>
    <row r="277" spans="1:8" x14ac:dyDescent="0.25">
      <c r="A277" t="s">
        <v>287</v>
      </c>
      <c r="B277" t="s">
        <v>1</v>
      </c>
      <c r="C277" t="s">
        <v>14</v>
      </c>
      <c r="E277">
        <v>0.30976224047534723</v>
      </c>
      <c r="F277">
        <v>0.29175855040903093</v>
      </c>
      <c r="G277">
        <v>0.31611337251385679</v>
      </c>
      <c r="H277">
        <v>0.26395693837568485</v>
      </c>
    </row>
    <row r="278" spans="1:8" x14ac:dyDescent="0.25">
      <c r="A278" t="s">
        <v>288</v>
      </c>
      <c r="B278" t="s">
        <v>28</v>
      </c>
      <c r="C278" t="s">
        <v>8</v>
      </c>
      <c r="E278">
        <v>0.24504709031943039</v>
      </c>
      <c r="F278">
        <v>0.22412667938728245</v>
      </c>
      <c r="G278">
        <v>0.20229748615341894</v>
      </c>
      <c r="H278">
        <v>0.23537319966072229</v>
      </c>
    </row>
    <row r="279" spans="1:8" x14ac:dyDescent="0.25">
      <c r="A279" t="s">
        <v>289</v>
      </c>
      <c r="B279" t="s">
        <v>28</v>
      </c>
      <c r="C279" t="s">
        <v>5</v>
      </c>
      <c r="E279">
        <v>0.28517648237698306</v>
      </c>
      <c r="F279">
        <v>0.24963788714253451</v>
      </c>
      <c r="G279">
        <v>0.2193832670039674</v>
      </c>
      <c r="H279">
        <v>0.22210904475563434</v>
      </c>
    </row>
    <row r="280" spans="1:8" x14ac:dyDescent="0.25">
      <c r="A280" t="s">
        <v>290</v>
      </c>
      <c r="B280" t="s">
        <v>32</v>
      </c>
      <c r="C280" t="s">
        <v>11</v>
      </c>
      <c r="E280">
        <v>0.17558203940940412</v>
      </c>
      <c r="F280">
        <v>0.21143177585312614</v>
      </c>
      <c r="G280">
        <v>0.24983420412030077</v>
      </c>
      <c r="H280">
        <v>0.21192881429808644</v>
      </c>
    </row>
    <row r="281" spans="1:8" x14ac:dyDescent="0.25">
      <c r="A281" t="s">
        <v>291</v>
      </c>
      <c r="B281" t="s">
        <v>16</v>
      </c>
      <c r="C281" t="s">
        <v>14</v>
      </c>
      <c r="E281">
        <v>0.19949121115157425</v>
      </c>
      <c r="F281">
        <v>0.20796977076390044</v>
      </c>
      <c r="G281">
        <v>0.18660014799742927</v>
      </c>
      <c r="H281">
        <v>0.20129938966868083</v>
      </c>
    </row>
    <row r="282" spans="1:8" x14ac:dyDescent="0.25">
      <c r="A282" t="s">
        <v>292</v>
      </c>
      <c r="B282" t="s">
        <v>1</v>
      </c>
      <c r="C282" t="s">
        <v>14</v>
      </c>
      <c r="E282">
        <v>0.25517143428197481</v>
      </c>
      <c r="F282">
        <v>0.28822135278066491</v>
      </c>
      <c r="G282">
        <v>0.2609642308965528</v>
      </c>
      <c r="H282">
        <v>0.20709513128125795</v>
      </c>
    </row>
    <row r="283" spans="1:8" x14ac:dyDescent="0.25">
      <c r="A283" t="s">
        <v>293</v>
      </c>
      <c r="B283" t="s">
        <v>28</v>
      </c>
      <c r="C283" t="s">
        <v>14</v>
      </c>
      <c r="E283">
        <v>0.28588937596401615</v>
      </c>
      <c r="F283">
        <v>0.27394528325597794</v>
      </c>
      <c r="G283">
        <v>0.31115664979990254</v>
      </c>
      <c r="H283">
        <v>0.25255205156376231</v>
      </c>
    </row>
    <row r="284" spans="1:8" x14ac:dyDescent="0.25">
      <c r="A284" t="s">
        <v>294</v>
      </c>
      <c r="B284" t="s">
        <v>1</v>
      </c>
      <c r="C284" t="s">
        <v>11</v>
      </c>
      <c r="E284">
        <v>0.25599604814830601</v>
      </c>
      <c r="F284">
        <v>0.16594788578211667</v>
      </c>
      <c r="G284">
        <v>0.21960610746198328</v>
      </c>
      <c r="H284">
        <v>0.21587491006610268</v>
      </c>
    </row>
    <row r="285" spans="1:8" x14ac:dyDescent="0.25">
      <c r="A285" t="s">
        <v>295</v>
      </c>
      <c r="B285" t="s">
        <v>16</v>
      </c>
      <c r="C285" t="s">
        <v>19</v>
      </c>
      <c r="E285">
        <v>0.35024926203674772</v>
      </c>
      <c r="F285">
        <v>0.30032370528039037</v>
      </c>
      <c r="G285">
        <v>0.2349159490637977</v>
      </c>
      <c r="H285">
        <v>0.26146759645369816</v>
      </c>
    </row>
    <row r="286" spans="1:8" x14ac:dyDescent="0.25">
      <c r="A286" t="s">
        <v>296</v>
      </c>
      <c r="B286" t="s">
        <v>16</v>
      </c>
      <c r="C286" t="s">
        <v>11</v>
      </c>
      <c r="E286">
        <v>0.23417434818334198</v>
      </c>
      <c r="F286">
        <v>0.24882693529134076</v>
      </c>
      <c r="G286">
        <v>0.24477780516001815</v>
      </c>
      <c r="H286">
        <v>0.2222966750488046</v>
      </c>
    </row>
    <row r="287" spans="1:8" x14ac:dyDescent="0.25">
      <c r="A287" t="s">
        <v>297</v>
      </c>
      <c r="B287" t="s">
        <v>1</v>
      </c>
      <c r="C287" t="s">
        <v>14</v>
      </c>
      <c r="E287">
        <v>0.33061406837265844</v>
      </c>
      <c r="F287">
        <v>0.26543089112209561</v>
      </c>
      <c r="G287">
        <v>0.30787646138715563</v>
      </c>
      <c r="H287">
        <v>0.27909061480085362</v>
      </c>
    </row>
    <row r="288" spans="1:8" x14ac:dyDescent="0.25">
      <c r="A288" t="s">
        <v>298</v>
      </c>
      <c r="B288" t="s">
        <v>28</v>
      </c>
      <c r="C288" t="s">
        <v>11</v>
      </c>
      <c r="E288">
        <v>0.24320858864268596</v>
      </c>
      <c r="F288">
        <v>0.27081745680708375</v>
      </c>
      <c r="G288">
        <v>0.22601703740879614</v>
      </c>
      <c r="H288">
        <v>0.22412657409402606</v>
      </c>
    </row>
    <row r="289" spans="1:8" x14ac:dyDescent="0.25">
      <c r="A289" t="s">
        <v>299</v>
      </c>
      <c r="B289" t="s">
        <v>28</v>
      </c>
      <c r="C289" t="s">
        <v>5</v>
      </c>
      <c r="E289">
        <v>0.19886906963339943</v>
      </c>
      <c r="F289">
        <v>0.23586324630592415</v>
      </c>
      <c r="G289">
        <v>0.18358871692366613</v>
      </c>
      <c r="H289">
        <v>0.20806307727458176</v>
      </c>
    </row>
    <row r="290" spans="1:8" x14ac:dyDescent="0.25">
      <c r="A290" t="s">
        <v>300</v>
      </c>
      <c r="B290" t="s">
        <v>18</v>
      </c>
      <c r="C290" t="s">
        <v>19</v>
      </c>
      <c r="E290">
        <v>0.22195435739855024</v>
      </c>
      <c r="F290">
        <v>0.20523901798767827</v>
      </c>
      <c r="G290">
        <v>0.21740149923617666</v>
      </c>
      <c r="H290">
        <v>0.22119561249563213</v>
      </c>
    </row>
    <row r="291" spans="1:8" x14ac:dyDescent="0.25">
      <c r="A291" t="s">
        <v>301</v>
      </c>
      <c r="B291" t="s">
        <v>4</v>
      </c>
      <c r="C291" t="s">
        <v>19</v>
      </c>
      <c r="E291">
        <v>0.31270431591576087</v>
      </c>
      <c r="F291">
        <v>0.28658354569173028</v>
      </c>
      <c r="G291">
        <v>0.28564639643415524</v>
      </c>
      <c r="H291">
        <v>0.26015887985732861</v>
      </c>
    </row>
    <row r="292" spans="1:8" x14ac:dyDescent="0.25">
      <c r="A292" t="s">
        <v>302</v>
      </c>
      <c r="B292" t="s">
        <v>1</v>
      </c>
      <c r="C292" t="s">
        <v>8</v>
      </c>
      <c r="E292">
        <v>0.28863802827573382</v>
      </c>
      <c r="F292">
        <v>0.19573576794016698</v>
      </c>
      <c r="G292">
        <v>0.28346121217290166</v>
      </c>
      <c r="H292">
        <v>0.27470959278953322</v>
      </c>
    </row>
    <row r="293" spans="1:8" x14ac:dyDescent="0.25">
      <c r="A293" t="s">
        <v>303</v>
      </c>
      <c r="B293" t="s">
        <v>16</v>
      </c>
      <c r="C293" t="s">
        <v>5</v>
      </c>
      <c r="E293">
        <v>0.30371458892992809</v>
      </c>
      <c r="F293">
        <v>0.31355486692458173</v>
      </c>
      <c r="G293">
        <v>0.27503327233182195</v>
      </c>
      <c r="H293">
        <v>0.23671474835119927</v>
      </c>
    </row>
    <row r="294" spans="1:8" x14ac:dyDescent="0.25">
      <c r="A294" t="s">
        <v>304</v>
      </c>
      <c r="B294" t="s">
        <v>1</v>
      </c>
      <c r="C294" t="s">
        <v>14</v>
      </c>
      <c r="E294">
        <v>0.28784759010651489</v>
      </c>
      <c r="F294">
        <v>0.31378627357041045</v>
      </c>
      <c r="G294">
        <v>0.24627215075492007</v>
      </c>
      <c r="H294">
        <v>0.30381500329271255</v>
      </c>
    </row>
    <row r="295" spans="1:8" x14ac:dyDescent="0.25">
      <c r="A295" t="s">
        <v>305</v>
      </c>
      <c r="B295" t="s">
        <v>22</v>
      </c>
      <c r="C295" t="s">
        <v>8</v>
      </c>
      <c r="E295">
        <v>0.22943842026002795</v>
      </c>
      <c r="F295">
        <v>0.21226595157084635</v>
      </c>
      <c r="G295">
        <v>0.20589660871148546</v>
      </c>
      <c r="H295">
        <v>0.27088928058991113</v>
      </c>
    </row>
    <row r="296" spans="1:8" x14ac:dyDescent="0.25">
      <c r="A296" t="s">
        <v>306</v>
      </c>
      <c r="B296" t="s">
        <v>32</v>
      </c>
      <c r="C296" t="s">
        <v>19</v>
      </c>
      <c r="E296">
        <v>0.20773472767899034</v>
      </c>
      <c r="F296">
        <v>0.21045449303305078</v>
      </c>
      <c r="G296">
        <v>0.18089983034859852</v>
      </c>
      <c r="H296">
        <v>0.14308867681833154</v>
      </c>
    </row>
    <row r="297" spans="1:8" x14ac:dyDescent="0.25">
      <c r="A297" t="s">
        <v>307</v>
      </c>
      <c r="B297" t="s">
        <v>18</v>
      </c>
      <c r="C297" t="s">
        <v>19</v>
      </c>
      <c r="E297">
        <v>0.23137455429185658</v>
      </c>
      <c r="F297">
        <v>0.1934371574656083</v>
      </c>
      <c r="G297">
        <v>0.18864065662511698</v>
      </c>
      <c r="H297">
        <v>0.19957143407564845</v>
      </c>
    </row>
    <row r="298" spans="1:8" x14ac:dyDescent="0.25">
      <c r="A298" t="s">
        <v>308</v>
      </c>
      <c r="B298" t="s">
        <v>18</v>
      </c>
      <c r="C298" t="s">
        <v>19</v>
      </c>
      <c r="E298">
        <v>0.30500368338415129</v>
      </c>
      <c r="F298">
        <v>0.30036922580870568</v>
      </c>
      <c r="G298">
        <v>0.30982107291626459</v>
      </c>
      <c r="H298">
        <v>0.32944845156430619</v>
      </c>
    </row>
    <row r="299" spans="1:8" x14ac:dyDescent="0.25">
      <c r="A299" t="s">
        <v>309</v>
      </c>
      <c r="B299" t="s">
        <v>4</v>
      </c>
      <c r="C299" t="s">
        <v>11</v>
      </c>
      <c r="E299">
        <v>0.29770486001929763</v>
      </c>
      <c r="F299">
        <v>0.31496650738442011</v>
      </c>
      <c r="G299">
        <v>0.26385155476447747</v>
      </c>
      <c r="H299">
        <v>0.25759407590714639</v>
      </c>
    </row>
    <row r="300" spans="1:8" x14ac:dyDescent="0.25">
      <c r="A300" t="s">
        <v>310</v>
      </c>
      <c r="B300" t="s">
        <v>32</v>
      </c>
      <c r="C300" t="s">
        <v>8</v>
      </c>
      <c r="E300">
        <v>0.28029922116796313</v>
      </c>
      <c r="F300">
        <v>0.30883641802532119</v>
      </c>
      <c r="G300">
        <v>0.29242362524893539</v>
      </c>
      <c r="H300">
        <v>0.25609752146478759</v>
      </c>
    </row>
    <row r="301" spans="1:8" x14ac:dyDescent="0.25">
      <c r="A301" t="s">
        <v>311</v>
      </c>
      <c r="B301" t="s">
        <v>16</v>
      </c>
      <c r="C301" t="s">
        <v>19</v>
      </c>
      <c r="E301">
        <v>0.27373127948680409</v>
      </c>
      <c r="F301">
        <v>0.29082259915974684</v>
      </c>
      <c r="G301">
        <v>0.26226531794622032</v>
      </c>
      <c r="H301">
        <v>0.23709816534608541</v>
      </c>
    </row>
    <row r="302" spans="1:8" x14ac:dyDescent="0.25">
      <c r="A302" t="s">
        <v>312</v>
      </c>
      <c r="B302" t="s">
        <v>16</v>
      </c>
      <c r="C302" t="s">
        <v>8</v>
      </c>
      <c r="E302">
        <v>0.21157146991272319</v>
      </c>
      <c r="F302">
        <v>0.2582778640328412</v>
      </c>
      <c r="G302">
        <v>0.24799587524703598</v>
      </c>
      <c r="H302">
        <v>0.22542529776001796</v>
      </c>
    </row>
    <row r="303" spans="1:8" x14ac:dyDescent="0.25">
      <c r="A303" t="s">
        <v>313</v>
      </c>
      <c r="B303" t="s">
        <v>1</v>
      </c>
      <c r="C303" t="s">
        <v>14</v>
      </c>
      <c r="E303">
        <v>0.30587079828038533</v>
      </c>
      <c r="F303">
        <v>0.28411971581438816</v>
      </c>
      <c r="G303">
        <v>0.3577110744826249</v>
      </c>
      <c r="H303">
        <v>0.28081907415829799</v>
      </c>
    </row>
    <row r="304" spans="1:8" x14ac:dyDescent="0.25">
      <c r="A304" t="s">
        <v>314</v>
      </c>
      <c r="B304" t="s">
        <v>1</v>
      </c>
      <c r="C304" t="s">
        <v>5</v>
      </c>
      <c r="E304">
        <v>0.30634824736506955</v>
      </c>
      <c r="F304">
        <v>0.246669712744748</v>
      </c>
      <c r="G304">
        <v>0.25860348417873619</v>
      </c>
      <c r="H304">
        <v>0.23960001808042983</v>
      </c>
    </row>
    <row r="305" spans="1:8" x14ac:dyDescent="0.25">
      <c r="A305" t="s">
        <v>315</v>
      </c>
      <c r="B305" t="s">
        <v>7</v>
      </c>
      <c r="C305" t="s">
        <v>8</v>
      </c>
      <c r="E305">
        <v>0.27269088857845453</v>
      </c>
      <c r="F305">
        <v>0.24676471727953342</v>
      </c>
      <c r="G305">
        <v>0.25162427284475336</v>
      </c>
      <c r="H305">
        <v>0.20364943851489259</v>
      </c>
    </row>
    <row r="306" spans="1:8" x14ac:dyDescent="0.25">
      <c r="A306" t="s">
        <v>316</v>
      </c>
      <c r="B306" t="s">
        <v>16</v>
      </c>
      <c r="C306" t="s">
        <v>11</v>
      </c>
      <c r="E306">
        <v>0.29152164610199965</v>
      </c>
      <c r="F306">
        <v>0.28534833367809731</v>
      </c>
      <c r="G306">
        <v>0.28652098421488487</v>
      </c>
      <c r="H306">
        <v>0.30681629386339332</v>
      </c>
    </row>
    <row r="307" spans="1:8" x14ac:dyDescent="0.25">
      <c r="A307" t="s">
        <v>317</v>
      </c>
      <c r="B307" t="s">
        <v>1</v>
      </c>
      <c r="C307" t="s">
        <v>8</v>
      </c>
      <c r="E307">
        <v>0.30316810634928409</v>
      </c>
      <c r="F307">
        <v>0.29302333928201024</v>
      </c>
      <c r="G307">
        <v>0.20281975315646356</v>
      </c>
      <c r="H307">
        <v>0.28611383005850727</v>
      </c>
    </row>
    <row r="308" spans="1:8" x14ac:dyDescent="0.25">
      <c r="A308" t="s">
        <v>318</v>
      </c>
      <c r="B308" t="s">
        <v>28</v>
      </c>
      <c r="C308" t="s">
        <v>5</v>
      </c>
      <c r="E308">
        <v>0.24902485162821575</v>
      </c>
      <c r="F308">
        <v>0.2131565016704958</v>
      </c>
      <c r="G308">
        <v>0.19920082292302865</v>
      </c>
      <c r="H308">
        <v>0.24673517023934696</v>
      </c>
    </row>
    <row r="309" spans="1:8" x14ac:dyDescent="0.25">
      <c r="A309" t="s">
        <v>319</v>
      </c>
      <c r="B309" t="s">
        <v>28</v>
      </c>
      <c r="C309" t="s">
        <v>5</v>
      </c>
      <c r="E309">
        <v>0.22746404523276534</v>
      </c>
      <c r="F309">
        <v>0.25720491503987375</v>
      </c>
      <c r="G309">
        <v>0.20216114207191155</v>
      </c>
      <c r="H309">
        <v>0.20800803033359577</v>
      </c>
    </row>
    <row r="310" spans="1:8" x14ac:dyDescent="0.25">
      <c r="A310" t="s">
        <v>320</v>
      </c>
      <c r="B310" t="s">
        <v>4</v>
      </c>
      <c r="C310" t="s">
        <v>14</v>
      </c>
      <c r="E310">
        <v>0.27816978496993966</v>
      </c>
      <c r="F310">
        <v>0.2134875974170008</v>
      </c>
      <c r="G310">
        <v>0.23301080295634313</v>
      </c>
      <c r="H310">
        <v>0.22184273454450504</v>
      </c>
    </row>
    <row r="311" spans="1:8" x14ac:dyDescent="0.25">
      <c r="A311" t="s">
        <v>321</v>
      </c>
      <c r="B311" t="s">
        <v>7</v>
      </c>
      <c r="C311" t="s">
        <v>5</v>
      </c>
      <c r="E311">
        <v>0.27658380888914202</v>
      </c>
      <c r="F311">
        <v>0.19745386418826794</v>
      </c>
      <c r="G311">
        <v>0.29803741941836298</v>
      </c>
      <c r="H311">
        <v>0.24031831728945224</v>
      </c>
    </row>
    <row r="312" spans="1:8" x14ac:dyDescent="0.25">
      <c r="A312" t="s">
        <v>322</v>
      </c>
      <c r="B312" t="s">
        <v>1</v>
      </c>
      <c r="C312" t="s">
        <v>5</v>
      </c>
      <c r="E312">
        <v>0.24143903995590654</v>
      </c>
      <c r="F312">
        <v>0.27638916839109567</v>
      </c>
      <c r="G312">
        <v>0.25136987830988072</v>
      </c>
      <c r="H312">
        <v>0.27178213798869916</v>
      </c>
    </row>
    <row r="313" spans="1:8" x14ac:dyDescent="0.25">
      <c r="A313" t="s">
        <v>323</v>
      </c>
      <c r="B313" t="s">
        <v>28</v>
      </c>
      <c r="C313" t="s">
        <v>5</v>
      </c>
      <c r="E313">
        <v>0.27838915450520524</v>
      </c>
      <c r="F313">
        <v>0.21206335822527236</v>
      </c>
      <c r="G313">
        <v>0.19279531510063458</v>
      </c>
      <c r="H313">
        <v>0.24900282817404393</v>
      </c>
    </row>
    <row r="314" spans="1:8" x14ac:dyDescent="0.25">
      <c r="A314" t="s">
        <v>324</v>
      </c>
      <c r="B314" t="s">
        <v>18</v>
      </c>
      <c r="C314" t="s">
        <v>19</v>
      </c>
      <c r="E314">
        <v>0.32403517725330067</v>
      </c>
      <c r="F314">
        <v>0.29611262242023267</v>
      </c>
      <c r="G314">
        <v>0.32475179668893978</v>
      </c>
      <c r="H314">
        <v>0.26849242363259351</v>
      </c>
    </row>
    <row r="315" spans="1:8" x14ac:dyDescent="0.25">
      <c r="A315" t="s">
        <v>325</v>
      </c>
      <c r="B315" t="s">
        <v>28</v>
      </c>
      <c r="C315" t="s">
        <v>11</v>
      </c>
      <c r="E315">
        <v>0.29060041967851952</v>
      </c>
      <c r="F315">
        <v>0.20892480907172645</v>
      </c>
      <c r="G315">
        <v>0.24507983876538217</v>
      </c>
      <c r="H315">
        <v>0.23593976976712427</v>
      </c>
    </row>
    <row r="316" spans="1:8" x14ac:dyDescent="0.25">
      <c r="A316" t="s">
        <v>326</v>
      </c>
      <c r="B316" t="s">
        <v>4</v>
      </c>
      <c r="C316" t="s">
        <v>19</v>
      </c>
      <c r="E316">
        <v>0.21813553261475557</v>
      </c>
      <c r="F316">
        <v>0.25433991175590526</v>
      </c>
      <c r="G316">
        <v>0.24196238451474286</v>
      </c>
      <c r="H316">
        <v>0.19818465753403672</v>
      </c>
    </row>
    <row r="317" spans="1:8" x14ac:dyDescent="0.25">
      <c r="A317" t="s">
        <v>327</v>
      </c>
      <c r="B317" t="s">
        <v>28</v>
      </c>
      <c r="C317" t="s">
        <v>14</v>
      </c>
      <c r="E317">
        <v>0.25205185533983815</v>
      </c>
      <c r="F317">
        <v>0.21326479029511927</v>
      </c>
      <c r="G317">
        <v>0.26467391509262</v>
      </c>
      <c r="H317">
        <v>0.26285500753026109</v>
      </c>
    </row>
    <row r="318" spans="1:8" x14ac:dyDescent="0.25">
      <c r="A318" t="s">
        <v>328</v>
      </c>
      <c r="B318" t="s">
        <v>1</v>
      </c>
      <c r="C318" t="s">
        <v>14</v>
      </c>
      <c r="E318">
        <v>0.32601534934619353</v>
      </c>
      <c r="F318">
        <v>0.26128876354605918</v>
      </c>
      <c r="G318">
        <v>0.31657003963034741</v>
      </c>
      <c r="H318">
        <v>0.25463617973167091</v>
      </c>
    </row>
    <row r="319" spans="1:8" x14ac:dyDescent="0.25">
      <c r="A319" t="s">
        <v>329</v>
      </c>
      <c r="B319" t="s">
        <v>1</v>
      </c>
      <c r="C319" t="s">
        <v>11</v>
      </c>
      <c r="E319">
        <v>0.31852418138997163</v>
      </c>
      <c r="F319">
        <v>0.31929226482663642</v>
      </c>
      <c r="G319">
        <v>0.32017308145154133</v>
      </c>
      <c r="H319">
        <v>0.28044562785340071</v>
      </c>
    </row>
    <row r="320" spans="1:8" x14ac:dyDescent="0.25">
      <c r="A320" t="s">
        <v>330</v>
      </c>
      <c r="B320" t="s">
        <v>4</v>
      </c>
      <c r="C320" t="s">
        <v>2</v>
      </c>
      <c r="E320">
        <v>0.24518474084538683</v>
      </c>
      <c r="F320">
        <v>0.2231807590917409</v>
      </c>
      <c r="G320">
        <v>0.28523107656626784</v>
      </c>
      <c r="H320">
        <v>0.22062046598900223</v>
      </c>
    </row>
    <row r="321" spans="1:8" x14ac:dyDescent="0.25">
      <c r="A321" t="s">
        <v>331</v>
      </c>
      <c r="B321" t="s">
        <v>1</v>
      </c>
      <c r="C321" t="s">
        <v>19</v>
      </c>
      <c r="E321">
        <v>0.31178060311893019</v>
      </c>
      <c r="F321">
        <v>0.33832662082260256</v>
      </c>
      <c r="G321">
        <v>0.28101799543725281</v>
      </c>
      <c r="H321">
        <v>0.31534357582264089</v>
      </c>
    </row>
    <row r="322" spans="1:8" x14ac:dyDescent="0.25">
      <c r="A322" t="s">
        <v>332</v>
      </c>
      <c r="B322" t="s">
        <v>1</v>
      </c>
      <c r="C322" t="s">
        <v>2</v>
      </c>
      <c r="E322">
        <v>0.39198419402003937</v>
      </c>
      <c r="F322">
        <v>0.35727849036292353</v>
      </c>
      <c r="G322">
        <v>0.27554016339979642</v>
      </c>
      <c r="H322">
        <v>0.29518900500840756</v>
      </c>
    </row>
    <row r="323" spans="1:8" x14ac:dyDescent="0.25">
      <c r="A323" t="s">
        <v>333</v>
      </c>
      <c r="B323" t="s">
        <v>32</v>
      </c>
      <c r="C323" t="s">
        <v>19</v>
      </c>
      <c r="E323">
        <v>0.1478932389880048</v>
      </c>
      <c r="F323">
        <v>0.18379871768616693</v>
      </c>
      <c r="G323">
        <v>0.23322450026664615</v>
      </c>
      <c r="H323">
        <v>0.19094554411941872</v>
      </c>
    </row>
    <row r="324" spans="1:8" x14ac:dyDescent="0.25">
      <c r="A324" t="s">
        <v>334</v>
      </c>
      <c r="B324" t="s">
        <v>32</v>
      </c>
      <c r="C324" t="s">
        <v>11</v>
      </c>
      <c r="E324">
        <v>0.23547931511196044</v>
      </c>
      <c r="F324">
        <v>0.24808110500286532</v>
      </c>
      <c r="G324">
        <v>0.27547784390386182</v>
      </c>
      <c r="H324">
        <v>0.24514417090823973</v>
      </c>
    </row>
    <row r="325" spans="1:8" x14ac:dyDescent="0.25">
      <c r="A325" t="s">
        <v>335</v>
      </c>
      <c r="B325" t="s">
        <v>1</v>
      </c>
      <c r="C325" t="s">
        <v>2</v>
      </c>
      <c r="E325">
        <v>0.27227421777736543</v>
      </c>
      <c r="F325">
        <v>0.27015762069296639</v>
      </c>
      <c r="G325">
        <v>0.25207503714685836</v>
      </c>
      <c r="H325">
        <v>0.26630181850944856</v>
      </c>
    </row>
    <row r="326" spans="1:8" x14ac:dyDescent="0.25">
      <c r="A326" t="s">
        <v>336</v>
      </c>
      <c r="B326" t="s">
        <v>32</v>
      </c>
      <c r="C326" t="s">
        <v>5</v>
      </c>
      <c r="E326">
        <v>0.29708764790907671</v>
      </c>
      <c r="F326">
        <v>0.26764420275640149</v>
      </c>
      <c r="G326">
        <v>0.2312150985559881</v>
      </c>
      <c r="H326">
        <v>0.24501611259040018</v>
      </c>
    </row>
    <row r="327" spans="1:8" x14ac:dyDescent="0.25">
      <c r="A327" t="s">
        <v>337</v>
      </c>
      <c r="B327" t="s">
        <v>1</v>
      </c>
      <c r="C327" t="s">
        <v>8</v>
      </c>
      <c r="E327">
        <v>0.29490551319224384</v>
      </c>
      <c r="F327">
        <v>0.29336563827541412</v>
      </c>
      <c r="G327">
        <v>0.26764638122825174</v>
      </c>
      <c r="H327">
        <v>0.27449090903411216</v>
      </c>
    </row>
    <row r="328" spans="1:8" x14ac:dyDescent="0.25">
      <c r="A328" t="s">
        <v>338</v>
      </c>
      <c r="B328" t="s">
        <v>4</v>
      </c>
      <c r="C328" t="s">
        <v>8</v>
      </c>
      <c r="E328">
        <v>0.23662591776899017</v>
      </c>
      <c r="F328">
        <v>0.25064656442777627</v>
      </c>
      <c r="G328">
        <v>0.2130862853312932</v>
      </c>
      <c r="H328">
        <v>0.2235172561962025</v>
      </c>
    </row>
    <row r="329" spans="1:8" x14ac:dyDescent="0.25">
      <c r="A329" t="s">
        <v>339</v>
      </c>
      <c r="B329" t="s">
        <v>32</v>
      </c>
      <c r="C329" t="s">
        <v>8</v>
      </c>
      <c r="E329">
        <v>0.24074970774147053</v>
      </c>
      <c r="F329">
        <v>0.23068072419600091</v>
      </c>
      <c r="G329">
        <v>0.23744260124910582</v>
      </c>
      <c r="H329">
        <v>0.24516709700561368</v>
      </c>
    </row>
    <row r="330" spans="1:8" x14ac:dyDescent="0.25">
      <c r="A330" t="s">
        <v>340</v>
      </c>
      <c r="B330" t="s">
        <v>22</v>
      </c>
      <c r="C330" t="s">
        <v>11</v>
      </c>
      <c r="E330">
        <v>0.30941265091959164</v>
      </c>
      <c r="F330">
        <v>0.26280063579110119</v>
      </c>
      <c r="G330">
        <v>0.22796062396451799</v>
      </c>
      <c r="H330">
        <v>0.29652829368055078</v>
      </c>
    </row>
    <row r="336" spans="1:8" x14ac:dyDescent="0.25">
      <c r="E336" t="s">
        <v>1012</v>
      </c>
    </row>
    <row r="337" spans="1:20" x14ac:dyDescent="0.25">
      <c r="H337" t="s">
        <v>342</v>
      </c>
      <c r="J337" t="s">
        <v>343</v>
      </c>
      <c r="L337" t="s">
        <v>344</v>
      </c>
      <c r="N337" t="s">
        <v>345</v>
      </c>
      <c r="P337" t="s">
        <v>346</v>
      </c>
    </row>
    <row r="338" spans="1:20" x14ac:dyDescent="0.25">
      <c r="E338" t="s">
        <v>347</v>
      </c>
      <c r="F338" t="s">
        <v>348</v>
      </c>
      <c r="G338" t="s">
        <v>349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350</v>
      </c>
      <c r="Q338" t="s">
        <v>351</v>
      </c>
      <c r="R338" t="s">
        <v>352</v>
      </c>
    </row>
    <row r="340" spans="1:20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0.23235551693261802</v>
      </c>
      <c r="I340">
        <v>1013</v>
      </c>
      <c r="J340">
        <v>0.22119656923740591</v>
      </c>
      <c r="K340">
        <v>510</v>
      </c>
      <c r="L340">
        <v>0.26988529283811408</v>
      </c>
      <c r="M340">
        <v>500</v>
      </c>
      <c r="N340">
        <v>0.25891259968829144</v>
      </c>
      <c r="O340">
        <v>492</v>
      </c>
      <c r="P340">
        <v>0.16894219084829953</v>
      </c>
      <c r="Q340">
        <v>479</v>
      </c>
      <c r="R340" t="s">
        <v>757</v>
      </c>
      <c r="T340" t="b">
        <f t="shared" ref="T340:T403" si="0">IF(G340=A340,TRUE,FALSE)</f>
        <v>1</v>
      </c>
    </row>
    <row r="341" spans="1:20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0.20471038534767036</v>
      </c>
      <c r="I341">
        <v>1008</v>
      </c>
      <c r="J341">
        <v>0.19902262368668289</v>
      </c>
      <c r="K341">
        <v>502</v>
      </c>
      <c r="L341">
        <v>0.23649891409815577</v>
      </c>
      <c r="M341">
        <v>498</v>
      </c>
      <c r="N341">
        <v>0.19080767298713242</v>
      </c>
      <c r="O341">
        <v>505</v>
      </c>
      <c r="P341">
        <v>0.22703063026380726</v>
      </c>
      <c r="Q341">
        <v>485</v>
      </c>
      <c r="R341" t="s">
        <v>358</v>
      </c>
      <c r="T341" t="b">
        <f t="shared" si="0"/>
        <v>1</v>
      </c>
    </row>
    <row r="342" spans="1:20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0.20538142569071294</v>
      </c>
      <c r="I342">
        <v>1058</v>
      </c>
      <c r="J342">
        <v>0.2813287135891257</v>
      </c>
      <c r="K342">
        <v>502</v>
      </c>
      <c r="L342">
        <v>0.22671174500189128</v>
      </c>
      <c r="M342">
        <v>507</v>
      </c>
      <c r="N342">
        <v>0.22318480925542986</v>
      </c>
      <c r="O342">
        <v>530</v>
      </c>
      <c r="P342">
        <v>0.19885206842693562</v>
      </c>
      <c r="Q342">
        <v>492</v>
      </c>
      <c r="R342" t="s">
        <v>757</v>
      </c>
      <c r="T342" t="b">
        <f t="shared" si="0"/>
        <v>1</v>
      </c>
    </row>
    <row r="343" spans="1:20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0.29816023008877912</v>
      </c>
      <c r="I343">
        <v>1031</v>
      </c>
      <c r="J343">
        <v>0.27476469205625947</v>
      </c>
      <c r="K343">
        <v>507</v>
      </c>
      <c r="L343">
        <v>0.27331198732251333</v>
      </c>
      <c r="M343">
        <v>499</v>
      </c>
      <c r="N343">
        <v>0.29090628340356128</v>
      </c>
      <c r="O343">
        <v>503</v>
      </c>
      <c r="P343">
        <v>0.24281362122571853</v>
      </c>
      <c r="Q343">
        <v>485</v>
      </c>
      <c r="R343" t="s">
        <v>358</v>
      </c>
      <c r="T343" t="b">
        <f t="shared" si="0"/>
        <v>1</v>
      </c>
    </row>
    <row r="344" spans="1:20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0.21209826720074021</v>
      </c>
      <c r="I344">
        <v>1000</v>
      </c>
      <c r="J344">
        <v>0.22631925769588204</v>
      </c>
      <c r="K344">
        <v>516</v>
      </c>
      <c r="L344">
        <v>0.2058903311711443</v>
      </c>
      <c r="M344">
        <v>498</v>
      </c>
      <c r="N344">
        <v>0.20826281505491401</v>
      </c>
      <c r="O344">
        <v>502</v>
      </c>
      <c r="P344">
        <v>0.2423553513544224</v>
      </c>
      <c r="Q344">
        <v>488</v>
      </c>
      <c r="R344" t="s">
        <v>358</v>
      </c>
      <c r="T344" t="b">
        <f t="shared" si="0"/>
        <v>1</v>
      </c>
    </row>
    <row r="345" spans="1:20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0.25021146067551203</v>
      </c>
      <c r="I345">
        <v>1002</v>
      </c>
      <c r="J345">
        <v>0.21314408825886499</v>
      </c>
      <c r="K345">
        <v>507</v>
      </c>
      <c r="L345">
        <v>0.27893268937736926</v>
      </c>
      <c r="M345">
        <v>498</v>
      </c>
      <c r="N345">
        <v>0.21151068001891421</v>
      </c>
      <c r="O345">
        <v>506</v>
      </c>
      <c r="P345">
        <v>0.22070531040929919</v>
      </c>
      <c r="Q345">
        <v>491</v>
      </c>
      <c r="R345" t="s">
        <v>358</v>
      </c>
      <c r="T345" t="b">
        <f t="shared" si="0"/>
        <v>1</v>
      </c>
    </row>
    <row r="346" spans="1:20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0.28798208712923551</v>
      </c>
      <c r="I346">
        <v>1015</v>
      </c>
      <c r="J346">
        <v>0.22601446178510606</v>
      </c>
      <c r="K346">
        <v>505</v>
      </c>
      <c r="L346">
        <v>0.26444479650226482</v>
      </c>
      <c r="M346">
        <v>504</v>
      </c>
      <c r="N346">
        <v>0.24625023708257665</v>
      </c>
      <c r="O346">
        <v>501</v>
      </c>
      <c r="P346">
        <v>0.22086510678794163</v>
      </c>
      <c r="Q346">
        <v>495</v>
      </c>
      <c r="R346" t="s">
        <v>358</v>
      </c>
      <c r="T346" t="b">
        <f t="shared" si="0"/>
        <v>1</v>
      </c>
    </row>
    <row r="347" spans="1:20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0.25123250154723065</v>
      </c>
      <c r="I347">
        <v>1012</v>
      </c>
      <c r="J347">
        <v>0.24423261545444824</v>
      </c>
      <c r="K347">
        <v>507</v>
      </c>
      <c r="L347">
        <v>0.2817363806258979</v>
      </c>
      <c r="M347">
        <v>508</v>
      </c>
      <c r="N347">
        <v>0.20635662656234882</v>
      </c>
      <c r="O347">
        <v>525</v>
      </c>
      <c r="P347">
        <v>0.20296123216057732</v>
      </c>
      <c r="Q347">
        <v>488</v>
      </c>
      <c r="R347" t="s">
        <v>358</v>
      </c>
      <c r="T347" t="b">
        <f t="shared" si="0"/>
        <v>1</v>
      </c>
    </row>
    <row r="348" spans="1:20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0.21434409942296678</v>
      </c>
      <c r="I348">
        <v>1006</v>
      </c>
      <c r="J348">
        <v>0.16823199063953781</v>
      </c>
      <c r="K348">
        <v>509</v>
      </c>
      <c r="L348">
        <v>0.16885131651996513</v>
      </c>
      <c r="M348">
        <v>503</v>
      </c>
      <c r="N348">
        <v>0.15690574492168546</v>
      </c>
      <c r="O348">
        <v>489</v>
      </c>
      <c r="P348">
        <v>0.14292630595099096</v>
      </c>
      <c r="Q348">
        <v>491</v>
      </c>
      <c r="R348" t="s">
        <v>358</v>
      </c>
      <c r="T348" t="b">
        <f t="shared" si="0"/>
        <v>1</v>
      </c>
    </row>
    <row r="349" spans="1:20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0.29295383134744996</v>
      </c>
      <c r="I349">
        <v>1023</v>
      </c>
      <c r="J349">
        <v>0.28255976192645182</v>
      </c>
      <c r="K349">
        <v>514</v>
      </c>
      <c r="L349">
        <v>0.26615349714484027</v>
      </c>
      <c r="M349">
        <v>503</v>
      </c>
      <c r="N349">
        <v>0.26342797181461941</v>
      </c>
      <c r="O349">
        <v>513</v>
      </c>
      <c r="P349">
        <v>0.23096044475687935</v>
      </c>
      <c r="Q349">
        <v>492</v>
      </c>
      <c r="R349" t="s">
        <v>358</v>
      </c>
      <c r="T349" t="b">
        <f t="shared" si="0"/>
        <v>1</v>
      </c>
    </row>
    <row r="350" spans="1:20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0.19115245106497308</v>
      </c>
      <c r="I350">
        <v>1003</v>
      </c>
      <c r="J350">
        <v>0.1999607511191025</v>
      </c>
      <c r="K350">
        <v>509</v>
      </c>
      <c r="L350">
        <v>0.18417445046909758</v>
      </c>
      <c r="M350">
        <v>499</v>
      </c>
      <c r="N350">
        <v>0.17947833554946083</v>
      </c>
      <c r="O350">
        <v>492</v>
      </c>
      <c r="P350">
        <v>0.22223496851004496</v>
      </c>
      <c r="Q350">
        <v>487</v>
      </c>
      <c r="R350" t="s">
        <v>358</v>
      </c>
      <c r="T350" t="b">
        <f t="shared" si="0"/>
        <v>1</v>
      </c>
    </row>
    <row r="351" spans="1:20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0.24388727268711299</v>
      </c>
      <c r="I351">
        <v>1024</v>
      </c>
      <c r="J351">
        <v>0.24963965855448111</v>
      </c>
      <c r="K351">
        <v>506</v>
      </c>
      <c r="L351">
        <v>0.2965471576463124</v>
      </c>
      <c r="M351">
        <v>495</v>
      </c>
      <c r="N351">
        <v>0.21448065266585148</v>
      </c>
      <c r="O351">
        <v>498</v>
      </c>
      <c r="P351">
        <v>0.25534215106793895</v>
      </c>
      <c r="Q351">
        <v>489</v>
      </c>
      <c r="R351" t="s">
        <v>358</v>
      </c>
      <c r="T351" t="b">
        <f t="shared" si="0"/>
        <v>1</v>
      </c>
    </row>
    <row r="352" spans="1:20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0.27678881199023181</v>
      </c>
      <c r="I352">
        <v>1012</v>
      </c>
      <c r="J352">
        <v>0.25026742969184657</v>
      </c>
      <c r="K352">
        <v>501</v>
      </c>
      <c r="L352">
        <v>0.27310286112839116</v>
      </c>
      <c r="M352">
        <v>495</v>
      </c>
      <c r="N352">
        <v>0.24259641463585976</v>
      </c>
      <c r="O352">
        <v>494</v>
      </c>
      <c r="P352">
        <v>0.1972676343482167</v>
      </c>
      <c r="Q352">
        <v>492</v>
      </c>
      <c r="R352" t="s">
        <v>757</v>
      </c>
      <c r="T352" t="b">
        <f t="shared" si="0"/>
        <v>1</v>
      </c>
    </row>
    <row r="353" spans="1:20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0.30447730409827389</v>
      </c>
      <c r="I353">
        <v>1006</v>
      </c>
      <c r="J353">
        <v>0.25423483980870309</v>
      </c>
      <c r="K353">
        <v>511</v>
      </c>
      <c r="L353">
        <v>0.26783819944661669</v>
      </c>
      <c r="M353">
        <v>500</v>
      </c>
      <c r="N353">
        <v>0.20204763614633731</v>
      </c>
      <c r="O353">
        <v>498</v>
      </c>
      <c r="P353">
        <v>0.23557734413372328</v>
      </c>
      <c r="Q353">
        <v>491</v>
      </c>
      <c r="R353" t="s">
        <v>358</v>
      </c>
      <c r="T353" t="b">
        <f t="shared" si="0"/>
        <v>1</v>
      </c>
    </row>
    <row r="354" spans="1:20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0.21336209595043465</v>
      </c>
      <c r="I354">
        <v>1012</v>
      </c>
      <c r="J354">
        <v>0.23150717773195933</v>
      </c>
      <c r="K354">
        <v>512</v>
      </c>
      <c r="L354">
        <v>0.20758762524738181</v>
      </c>
      <c r="M354">
        <v>497</v>
      </c>
      <c r="N354">
        <v>0.21563053070857016</v>
      </c>
      <c r="O354">
        <v>496</v>
      </c>
      <c r="P354">
        <v>0.17434850593585557</v>
      </c>
      <c r="Q354">
        <v>490</v>
      </c>
      <c r="R354" t="s">
        <v>757</v>
      </c>
      <c r="T354" t="b">
        <f t="shared" si="0"/>
        <v>1</v>
      </c>
    </row>
    <row r="355" spans="1:20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0.26840301835352565</v>
      </c>
      <c r="I355">
        <v>1037</v>
      </c>
      <c r="J355">
        <v>0.27320498823741751</v>
      </c>
      <c r="K355">
        <v>505</v>
      </c>
      <c r="L355">
        <v>0.29062983829825889</v>
      </c>
      <c r="M355">
        <v>498</v>
      </c>
      <c r="N355">
        <v>0.25772951419568213</v>
      </c>
      <c r="O355">
        <v>496</v>
      </c>
      <c r="P355">
        <v>0.27037097749871536</v>
      </c>
      <c r="Q355">
        <v>492</v>
      </c>
      <c r="R355" t="s">
        <v>358</v>
      </c>
      <c r="T355" t="b">
        <f t="shared" si="0"/>
        <v>1</v>
      </c>
    </row>
    <row r="356" spans="1:20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0.25007471703317413</v>
      </c>
      <c r="I356">
        <v>1029</v>
      </c>
      <c r="J356">
        <v>0.22526961608260174</v>
      </c>
      <c r="K356">
        <v>502</v>
      </c>
      <c r="L356">
        <v>0.2409863680469797</v>
      </c>
      <c r="M356">
        <v>503</v>
      </c>
      <c r="N356">
        <v>0.22634860003535845</v>
      </c>
      <c r="O356">
        <v>504</v>
      </c>
      <c r="P356">
        <v>0.21454808030718525</v>
      </c>
      <c r="Q356">
        <v>489</v>
      </c>
      <c r="R356" t="s">
        <v>358</v>
      </c>
      <c r="T356" t="b">
        <f t="shared" si="0"/>
        <v>1</v>
      </c>
    </row>
    <row r="357" spans="1:20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0.27623766269305189</v>
      </c>
      <c r="I357">
        <v>1020</v>
      </c>
      <c r="J357">
        <v>0.2191049375609605</v>
      </c>
      <c r="K357">
        <v>513</v>
      </c>
      <c r="L357">
        <v>0.23246724326419066</v>
      </c>
      <c r="M357">
        <v>501</v>
      </c>
      <c r="N357">
        <v>0.17246688534574134</v>
      </c>
      <c r="O357">
        <v>505</v>
      </c>
      <c r="P357">
        <v>0.2984307234440241</v>
      </c>
      <c r="Q357">
        <v>486</v>
      </c>
      <c r="R357" t="s">
        <v>367</v>
      </c>
      <c r="T357" t="b">
        <f t="shared" si="0"/>
        <v>1</v>
      </c>
    </row>
    <row r="358" spans="1:20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0.21176419873655442</v>
      </c>
      <c r="I358">
        <v>4289</v>
      </c>
      <c r="J358">
        <v>0.20731608012265665</v>
      </c>
      <c r="K358">
        <v>5264</v>
      </c>
      <c r="L358">
        <v>0.19760715154334618</v>
      </c>
      <c r="M358">
        <v>5240</v>
      </c>
      <c r="N358">
        <v>0.2181763913481202</v>
      </c>
      <c r="O358">
        <v>1266</v>
      </c>
      <c r="P358">
        <v>0.20021227235180145</v>
      </c>
      <c r="Q358">
        <v>576</v>
      </c>
      <c r="R358" t="s">
        <v>358</v>
      </c>
      <c r="T358" t="b">
        <f t="shared" si="0"/>
        <v>1</v>
      </c>
    </row>
    <row r="359" spans="1:20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0.27642138384531539</v>
      </c>
      <c r="I359">
        <v>1000</v>
      </c>
      <c r="J359">
        <v>0.31326543511196203</v>
      </c>
      <c r="K359">
        <v>504</v>
      </c>
      <c r="L359">
        <v>0.24470959132960934</v>
      </c>
      <c r="M359">
        <v>499</v>
      </c>
      <c r="N359">
        <v>0.24166736198236408</v>
      </c>
      <c r="O359">
        <v>495</v>
      </c>
      <c r="P359">
        <v>0.27253915578314236</v>
      </c>
      <c r="Q359">
        <v>496</v>
      </c>
      <c r="R359" t="s">
        <v>358</v>
      </c>
      <c r="T359" t="b">
        <f t="shared" si="0"/>
        <v>1</v>
      </c>
    </row>
    <row r="360" spans="1:20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0.18558615088525415</v>
      </c>
      <c r="I360">
        <v>1024</v>
      </c>
      <c r="J360">
        <v>0.16687640085389432</v>
      </c>
      <c r="K360">
        <v>502</v>
      </c>
      <c r="L360">
        <v>0.20152000107071988</v>
      </c>
      <c r="M360">
        <v>1000</v>
      </c>
      <c r="N360">
        <v>0.20565598834028442</v>
      </c>
      <c r="O360">
        <v>993</v>
      </c>
      <c r="P360">
        <v>0.18854664838414467</v>
      </c>
      <c r="Q360">
        <v>980</v>
      </c>
      <c r="R360" t="s">
        <v>358</v>
      </c>
      <c r="T360" t="b">
        <f t="shared" si="0"/>
        <v>1</v>
      </c>
    </row>
    <row r="361" spans="1:20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0.2074342623599193</v>
      </c>
      <c r="I361">
        <v>1007</v>
      </c>
      <c r="J361">
        <v>0.21053050273989668</v>
      </c>
      <c r="K361">
        <v>509</v>
      </c>
      <c r="L361">
        <v>0.18627642535759317</v>
      </c>
      <c r="M361">
        <v>1005</v>
      </c>
      <c r="N361">
        <v>0.19704903873984186</v>
      </c>
      <c r="O361">
        <v>982</v>
      </c>
      <c r="P361">
        <v>0.20774113319063792</v>
      </c>
      <c r="Q361">
        <v>482</v>
      </c>
      <c r="R361" t="s">
        <v>358</v>
      </c>
      <c r="T361" t="b">
        <f t="shared" si="0"/>
        <v>1</v>
      </c>
    </row>
    <row r="362" spans="1:20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0.19555775707097672</v>
      </c>
      <c r="I362">
        <v>1034</v>
      </c>
      <c r="J362">
        <v>0.16015813623361297</v>
      </c>
      <c r="K362">
        <v>500</v>
      </c>
      <c r="L362">
        <v>0.18830334443804431</v>
      </c>
      <c r="M362">
        <v>500</v>
      </c>
      <c r="N362">
        <v>0.17668432494389932</v>
      </c>
      <c r="O362">
        <v>495</v>
      </c>
      <c r="P362">
        <v>0.18222628445243097</v>
      </c>
      <c r="Q362">
        <v>483</v>
      </c>
      <c r="R362" t="s">
        <v>358</v>
      </c>
      <c r="T362" t="b">
        <f t="shared" si="0"/>
        <v>1</v>
      </c>
    </row>
    <row r="363" spans="1:20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0.22033378106675652</v>
      </c>
      <c r="I363">
        <v>1068</v>
      </c>
      <c r="J363">
        <v>0.25044815367922935</v>
      </c>
      <c r="K363">
        <v>506</v>
      </c>
      <c r="L363">
        <v>0.26122440538327685</v>
      </c>
      <c r="M363">
        <v>500</v>
      </c>
      <c r="N363">
        <v>0.27734378791142061</v>
      </c>
      <c r="O363">
        <v>499</v>
      </c>
      <c r="P363">
        <v>0.26089856009797524</v>
      </c>
      <c r="Q363">
        <v>491</v>
      </c>
      <c r="R363" t="s">
        <v>358</v>
      </c>
      <c r="T363" t="b">
        <f t="shared" si="0"/>
        <v>1</v>
      </c>
    </row>
    <row r="364" spans="1:20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0.22253123233805597</v>
      </c>
      <c r="I364">
        <v>1042</v>
      </c>
      <c r="J364">
        <v>0.20762487421344877</v>
      </c>
      <c r="K364">
        <v>501</v>
      </c>
      <c r="L364">
        <v>0.2093513979797961</v>
      </c>
      <c r="M364">
        <v>498</v>
      </c>
      <c r="N364">
        <v>0.17065704352650926</v>
      </c>
      <c r="O364">
        <v>496</v>
      </c>
      <c r="P364">
        <v>0.175126337969983</v>
      </c>
      <c r="Q364">
        <v>489</v>
      </c>
      <c r="R364" t="s">
        <v>358</v>
      </c>
      <c r="T364" t="b">
        <f t="shared" si="0"/>
        <v>1</v>
      </c>
    </row>
    <row r="365" spans="1:20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0.27078581460481221</v>
      </c>
      <c r="I365">
        <v>1043</v>
      </c>
      <c r="J365">
        <v>0.22879435703986115</v>
      </c>
      <c r="K365">
        <v>506</v>
      </c>
      <c r="L365">
        <v>0.28088666105967641</v>
      </c>
      <c r="M365">
        <v>496</v>
      </c>
      <c r="N365">
        <v>0.24288443729899484</v>
      </c>
      <c r="O365">
        <v>502</v>
      </c>
      <c r="P365">
        <v>0.24802373808939804</v>
      </c>
      <c r="Q365">
        <v>479</v>
      </c>
      <c r="R365" t="s">
        <v>358</v>
      </c>
      <c r="T365" t="b">
        <f t="shared" si="0"/>
        <v>1</v>
      </c>
    </row>
    <row r="366" spans="1:20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0.27550646205119611</v>
      </c>
      <c r="I366">
        <v>1025</v>
      </c>
      <c r="J366">
        <v>0.29354355495225243</v>
      </c>
      <c r="K366">
        <v>500</v>
      </c>
      <c r="L366">
        <v>0.28927390765740246</v>
      </c>
      <c r="M366">
        <v>502</v>
      </c>
      <c r="N366">
        <v>0.29426748626215943</v>
      </c>
      <c r="O366">
        <v>492</v>
      </c>
      <c r="P366">
        <v>0.28312705604924199</v>
      </c>
      <c r="Q366">
        <v>492</v>
      </c>
      <c r="R366" t="s">
        <v>358</v>
      </c>
      <c r="T366" t="b">
        <f t="shared" si="0"/>
        <v>1</v>
      </c>
    </row>
    <row r="367" spans="1:20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0.24461682334372012</v>
      </c>
      <c r="I367">
        <v>1007</v>
      </c>
      <c r="J367">
        <v>0.19378443278018259</v>
      </c>
      <c r="K367">
        <v>504</v>
      </c>
      <c r="L367">
        <v>0.20838356302830038</v>
      </c>
      <c r="M367">
        <v>494</v>
      </c>
      <c r="N367">
        <v>0.20006197684503668</v>
      </c>
      <c r="O367">
        <v>498</v>
      </c>
      <c r="P367">
        <v>0.19224189306353751</v>
      </c>
      <c r="Q367">
        <v>491</v>
      </c>
      <c r="R367" t="s">
        <v>358</v>
      </c>
      <c r="T367" t="b">
        <f t="shared" si="0"/>
        <v>1</v>
      </c>
    </row>
    <row r="368" spans="1:20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0.26743334422655962</v>
      </c>
      <c r="I368">
        <v>1000</v>
      </c>
      <c r="J368">
        <v>0.26534262592567714</v>
      </c>
      <c r="K368">
        <v>503</v>
      </c>
      <c r="L368">
        <v>0.26089572837945424</v>
      </c>
      <c r="M368">
        <v>497</v>
      </c>
      <c r="N368">
        <v>0.26670836628614331</v>
      </c>
      <c r="O368">
        <v>500</v>
      </c>
      <c r="P368">
        <v>0.30771349652889879</v>
      </c>
      <c r="Q368">
        <v>493</v>
      </c>
      <c r="R368" t="s">
        <v>358</v>
      </c>
      <c r="T368" t="b">
        <f t="shared" si="0"/>
        <v>1</v>
      </c>
    </row>
    <row r="369" spans="1:20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0.22856377426442659</v>
      </c>
      <c r="I369">
        <v>1024</v>
      </c>
      <c r="J369">
        <v>0.19676570348541994</v>
      </c>
      <c r="K369">
        <v>507</v>
      </c>
      <c r="L369">
        <v>0.18020938316310761</v>
      </c>
      <c r="M369">
        <v>501</v>
      </c>
      <c r="N369">
        <v>0.18059384255745958</v>
      </c>
      <c r="O369">
        <v>497</v>
      </c>
      <c r="P369">
        <v>0.19731873710327061</v>
      </c>
      <c r="Q369">
        <v>493</v>
      </c>
      <c r="R369" t="s">
        <v>358</v>
      </c>
      <c r="T369" t="b">
        <f t="shared" si="0"/>
        <v>1</v>
      </c>
    </row>
    <row r="370" spans="1:20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0.20474632843044099</v>
      </c>
      <c r="I370">
        <v>1015</v>
      </c>
      <c r="J370">
        <v>0.2059001620453525</v>
      </c>
      <c r="K370">
        <v>1007</v>
      </c>
      <c r="L370">
        <v>0.18032548941371426</v>
      </c>
      <c r="M370">
        <v>1012</v>
      </c>
      <c r="N370">
        <v>0.18277526501040989</v>
      </c>
      <c r="O370">
        <v>987</v>
      </c>
      <c r="P370">
        <v>0.15114230731326173</v>
      </c>
      <c r="Q370">
        <v>492</v>
      </c>
      <c r="R370" t="s">
        <v>757</v>
      </c>
      <c r="T370" t="b">
        <f t="shared" si="0"/>
        <v>1</v>
      </c>
    </row>
    <row r="371" spans="1:20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0.3350189967321589</v>
      </c>
      <c r="I371">
        <v>999</v>
      </c>
      <c r="J371">
        <v>0.34157256012330034</v>
      </c>
      <c r="K371">
        <v>503</v>
      </c>
      <c r="L371">
        <v>0.32096389444643697</v>
      </c>
      <c r="M371">
        <v>499</v>
      </c>
      <c r="N371">
        <v>0.31729237778306152</v>
      </c>
      <c r="O371">
        <v>500</v>
      </c>
      <c r="P371">
        <v>0.32044407022928867</v>
      </c>
      <c r="Q371">
        <v>486</v>
      </c>
      <c r="R371" t="s">
        <v>358</v>
      </c>
      <c r="T371" t="b">
        <f t="shared" si="0"/>
        <v>1</v>
      </c>
    </row>
    <row r="372" spans="1:20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0.25596517521915391</v>
      </c>
      <c r="I372">
        <v>1070</v>
      </c>
      <c r="J372">
        <v>0.27245213437226312</v>
      </c>
      <c r="K372">
        <v>500</v>
      </c>
      <c r="L372">
        <v>0.20040563793022215</v>
      </c>
      <c r="M372">
        <v>498</v>
      </c>
      <c r="N372">
        <v>0.23860045730241258</v>
      </c>
      <c r="O372">
        <v>508</v>
      </c>
      <c r="P372">
        <v>0.24682745139785348</v>
      </c>
      <c r="Q372">
        <v>487</v>
      </c>
      <c r="R372" t="s">
        <v>358</v>
      </c>
      <c r="T372" t="b">
        <f t="shared" si="0"/>
        <v>1</v>
      </c>
    </row>
    <row r="373" spans="1:20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0.23675160478458623</v>
      </c>
      <c r="I373">
        <v>1043</v>
      </c>
      <c r="J373">
        <v>0.22908489491114079</v>
      </c>
      <c r="K373">
        <v>509</v>
      </c>
      <c r="L373">
        <v>0.23350502331117121</v>
      </c>
      <c r="M373">
        <v>992</v>
      </c>
      <c r="N373">
        <v>0.2393638721754949</v>
      </c>
      <c r="O373">
        <v>507</v>
      </c>
      <c r="P373">
        <v>0.2157121125351302</v>
      </c>
      <c r="Q373">
        <v>489</v>
      </c>
      <c r="R373" t="s">
        <v>358</v>
      </c>
      <c r="T373" t="b">
        <f t="shared" si="0"/>
        <v>1</v>
      </c>
    </row>
    <row r="374" spans="1:20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0.26672854858265327</v>
      </c>
      <c r="I374">
        <v>1006</v>
      </c>
      <c r="J374">
        <v>0.25148489501029148</v>
      </c>
      <c r="K374">
        <v>505</v>
      </c>
      <c r="L374">
        <v>0.24354144232442587</v>
      </c>
      <c r="M374">
        <v>499</v>
      </c>
      <c r="N374">
        <v>0.24461726148876825</v>
      </c>
      <c r="O374">
        <v>511</v>
      </c>
      <c r="P374">
        <v>0.28214768417601976</v>
      </c>
      <c r="Q374">
        <v>479</v>
      </c>
      <c r="R374" t="s">
        <v>358</v>
      </c>
      <c r="T374" t="b">
        <f t="shared" si="0"/>
        <v>1</v>
      </c>
    </row>
    <row r="375" spans="1:20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0.3139804078217297</v>
      </c>
      <c r="I375">
        <v>1013</v>
      </c>
      <c r="J375">
        <v>0.26266991041531806</v>
      </c>
      <c r="K375">
        <v>504</v>
      </c>
      <c r="L375">
        <v>0.31844215853415425</v>
      </c>
      <c r="M375">
        <v>502</v>
      </c>
      <c r="N375">
        <v>0.2868152019656901</v>
      </c>
      <c r="O375">
        <v>991</v>
      </c>
      <c r="P375">
        <v>0.26262900010034462</v>
      </c>
      <c r="Q375">
        <v>492</v>
      </c>
      <c r="R375" t="s">
        <v>358</v>
      </c>
      <c r="T375" t="b">
        <f t="shared" si="0"/>
        <v>1</v>
      </c>
    </row>
    <row r="376" spans="1:20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0.31594606874058473</v>
      </c>
      <c r="I376">
        <v>1035</v>
      </c>
      <c r="J376">
        <v>0.28960323220434186</v>
      </c>
      <c r="K376">
        <v>502</v>
      </c>
      <c r="L376">
        <v>0.29264853975469324</v>
      </c>
      <c r="M376">
        <v>499</v>
      </c>
      <c r="N376">
        <v>0.28613311221286447</v>
      </c>
      <c r="O376">
        <v>497</v>
      </c>
      <c r="P376">
        <v>0.32891264810709175</v>
      </c>
      <c r="Q376">
        <v>493</v>
      </c>
      <c r="R376" t="s">
        <v>358</v>
      </c>
      <c r="T376" t="b">
        <f t="shared" si="0"/>
        <v>1</v>
      </c>
    </row>
    <row r="377" spans="1:20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0.26934433016773612</v>
      </c>
      <c r="I377">
        <v>1016</v>
      </c>
      <c r="J377">
        <v>0.25889277171370806</v>
      </c>
      <c r="K377">
        <v>506</v>
      </c>
      <c r="L377">
        <v>0.22823074049076247</v>
      </c>
      <c r="M377">
        <v>496</v>
      </c>
      <c r="N377">
        <v>0.28144907182217327</v>
      </c>
      <c r="O377">
        <v>496</v>
      </c>
      <c r="P377">
        <v>0.19495715480605763</v>
      </c>
      <c r="Q377">
        <v>496</v>
      </c>
      <c r="R377" t="s">
        <v>757</v>
      </c>
      <c r="T377" t="b">
        <f t="shared" si="0"/>
        <v>1</v>
      </c>
    </row>
    <row r="378" spans="1:20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0.25661347157663</v>
      </c>
      <c r="I378">
        <v>1001</v>
      </c>
      <c r="J378">
        <v>0.22433956800389906</v>
      </c>
      <c r="K378">
        <v>514</v>
      </c>
      <c r="L378">
        <v>0.24178453783750384</v>
      </c>
      <c r="M378">
        <v>498</v>
      </c>
      <c r="N378">
        <v>0.21235933833422027</v>
      </c>
      <c r="O378">
        <v>494</v>
      </c>
      <c r="P378">
        <v>0.23646471469338201</v>
      </c>
      <c r="Q378">
        <v>491</v>
      </c>
      <c r="R378" t="s">
        <v>358</v>
      </c>
      <c r="T378" t="b">
        <f t="shared" si="0"/>
        <v>1</v>
      </c>
    </row>
    <row r="379" spans="1:20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0.23085497742080008</v>
      </c>
      <c r="I379">
        <v>1038</v>
      </c>
      <c r="J379">
        <v>0.23313566871637506</v>
      </c>
      <c r="K379">
        <v>509</v>
      </c>
      <c r="L379">
        <v>0.2246756388783365</v>
      </c>
      <c r="M379">
        <v>494</v>
      </c>
      <c r="N379">
        <v>0.23508719052659419</v>
      </c>
      <c r="O379">
        <v>492</v>
      </c>
      <c r="P379">
        <v>0.21748808109366988</v>
      </c>
      <c r="Q379">
        <v>488</v>
      </c>
      <c r="R379" t="s">
        <v>358</v>
      </c>
      <c r="T379" t="b">
        <f t="shared" si="0"/>
        <v>1</v>
      </c>
    </row>
    <row r="380" spans="1:20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0.25963259812859135</v>
      </c>
      <c r="I380">
        <v>1022</v>
      </c>
      <c r="J380">
        <v>0.25680514359182705</v>
      </c>
      <c r="K380">
        <v>513</v>
      </c>
      <c r="L380">
        <v>0.29271936744534927</v>
      </c>
      <c r="M380">
        <v>501</v>
      </c>
      <c r="N380">
        <v>0.26602577141272921</v>
      </c>
      <c r="O380">
        <v>495</v>
      </c>
      <c r="P380">
        <v>0.23381367469448489</v>
      </c>
      <c r="Q380">
        <v>489</v>
      </c>
      <c r="R380" t="s">
        <v>358</v>
      </c>
      <c r="T380" t="b">
        <f t="shared" si="0"/>
        <v>1</v>
      </c>
    </row>
    <row r="381" spans="1:20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0.24464206400204502</v>
      </c>
      <c r="I381">
        <v>1014</v>
      </c>
      <c r="J381">
        <v>0.2163016133625901</v>
      </c>
      <c r="K381">
        <v>509</v>
      </c>
      <c r="L381">
        <v>0.2290433981747006</v>
      </c>
      <c r="M381">
        <v>499</v>
      </c>
      <c r="N381">
        <v>0.2486572502041656</v>
      </c>
      <c r="O381">
        <v>496</v>
      </c>
      <c r="P381">
        <v>0.21241072073067699</v>
      </c>
      <c r="Q381">
        <v>495</v>
      </c>
      <c r="R381" t="s">
        <v>358</v>
      </c>
      <c r="T381" t="b">
        <f t="shared" si="0"/>
        <v>1</v>
      </c>
    </row>
    <row r="382" spans="1:20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0.29660172412522195</v>
      </c>
      <c r="I382">
        <v>1004</v>
      </c>
      <c r="J382">
        <v>0.24944945401460766</v>
      </c>
      <c r="K382">
        <v>506</v>
      </c>
      <c r="L382">
        <v>0.27350663890295479</v>
      </c>
      <c r="M382">
        <v>509</v>
      </c>
      <c r="N382">
        <v>0.28240679749154263</v>
      </c>
      <c r="O382">
        <v>511</v>
      </c>
      <c r="P382">
        <v>0.32052840946510697</v>
      </c>
      <c r="Q382">
        <v>489</v>
      </c>
      <c r="R382" t="s">
        <v>367</v>
      </c>
      <c r="T382" t="b">
        <f t="shared" si="0"/>
        <v>1</v>
      </c>
    </row>
    <row r="383" spans="1:20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0.27757140475086711</v>
      </c>
      <c r="I383">
        <v>1001</v>
      </c>
      <c r="J383">
        <v>0.27600140370543702</v>
      </c>
      <c r="K383">
        <v>497</v>
      </c>
      <c r="L383">
        <v>0.28839450903968805</v>
      </c>
      <c r="M383">
        <v>502</v>
      </c>
      <c r="N383">
        <v>0.26865267938317089</v>
      </c>
      <c r="O383">
        <v>499</v>
      </c>
      <c r="P383">
        <v>0.28242060783808681</v>
      </c>
      <c r="Q383">
        <v>488</v>
      </c>
      <c r="R383" t="s">
        <v>358</v>
      </c>
      <c r="T383" t="b">
        <f t="shared" si="0"/>
        <v>1</v>
      </c>
    </row>
    <row r="384" spans="1:20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0.23186452110582237</v>
      </c>
      <c r="I384">
        <v>1097</v>
      </c>
      <c r="J384">
        <v>0.20258056967010132</v>
      </c>
      <c r="K384">
        <v>500</v>
      </c>
      <c r="L384">
        <v>0.1914385495077342</v>
      </c>
      <c r="M384">
        <v>494</v>
      </c>
      <c r="N384">
        <v>0.20359212590034645</v>
      </c>
      <c r="O384">
        <v>497</v>
      </c>
      <c r="P384">
        <v>0.27917147487673255</v>
      </c>
      <c r="Q384">
        <v>490</v>
      </c>
      <c r="R384" t="s">
        <v>367</v>
      </c>
      <c r="T384" t="b">
        <f t="shared" si="0"/>
        <v>1</v>
      </c>
    </row>
    <row r="385" spans="1:20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0.24841440629493439</v>
      </c>
      <c r="I385">
        <v>1030</v>
      </c>
      <c r="J385">
        <v>0.23583160204621395</v>
      </c>
      <c r="K385">
        <v>498</v>
      </c>
      <c r="L385">
        <v>0.25134250873253666</v>
      </c>
      <c r="M385">
        <v>501</v>
      </c>
      <c r="N385">
        <v>0.27807122226142778</v>
      </c>
      <c r="O385">
        <v>497</v>
      </c>
      <c r="P385">
        <v>0.25446591617605335</v>
      </c>
      <c r="Q385">
        <v>486</v>
      </c>
      <c r="R385" t="s">
        <v>358</v>
      </c>
      <c r="T385" t="b">
        <f t="shared" si="0"/>
        <v>1</v>
      </c>
    </row>
    <row r="386" spans="1:20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0.24112212069709454</v>
      </c>
      <c r="I386">
        <v>1015</v>
      </c>
      <c r="J386">
        <v>0.22435032991136897</v>
      </c>
      <c r="K386">
        <v>503</v>
      </c>
      <c r="L386">
        <v>0.22829706808757405</v>
      </c>
      <c r="M386">
        <v>498</v>
      </c>
      <c r="N386">
        <v>0.20193241477592153</v>
      </c>
      <c r="O386">
        <v>511</v>
      </c>
      <c r="P386">
        <v>0.24715764038341792</v>
      </c>
      <c r="Q386">
        <v>482</v>
      </c>
      <c r="R386" t="s">
        <v>358</v>
      </c>
      <c r="T386" t="b">
        <f t="shared" si="0"/>
        <v>1</v>
      </c>
    </row>
    <row r="387" spans="1:20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0.27050419313697105</v>
      </c>
      <c r="I387">
        <v>1009</v>
      </c>
      <c r="J387">
        <v>0.23738730271565042</v>
      </c>
      <c r="K387">
        <v>501</v>
      </c>
      <c r="L387">
        <v>0.22324746940447152</v>
      </c>
      <c r="M387">
        <v>1000</v>
      </c>
      <c r="N387">
        <v>0.21567397191475185</v>
      </c>
      <c r="O387">
        <v>494</v>
      </c>
      <c r="P387">
        <v>0.24561354145978864</v>
      </c>
      <c r="Q387">
        <v>487</v>
      </c>
      <c r="R387" t="s">
        <v>358</v>
      </c>
      <c r="T387" t="b">
        <f t="shared" si="0"/>
        <v>1</v>
      </c>
    </row>
    <row r="388" spans="1:20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62</v>
      </c>
      <c r="H388">
        <v>0.25440000000000002</v>
      </c>
      <c r="I388">
        <v>2025</v>
      </c>
      <c r="J388">
        <v>0.26200000000000001</v>
      </c>
      <c r="K388">
        <v>1019</v>
      </c>
      <c r="L388">
        <v>0.26939999999999997</v>
      </c>
      <c r="M388">
        <v>1005</v>
      </c>
      <c r="N388">
        <v>0.26350000000000001</v>
      </c>
      <c r="O388">
        <v>999</v>
      </c>
      <c r="P388">
        <v>0.18335208922849244</v>
      </c>
      <c r="Q388">
        <v>493</v>
      </c>
      <c r="R388" t="s">
        <v>355</v>
      </c>
      <c r="T388" t="b">
        <f t="shared" si="0"/>
        <v>1</v>
      </c>
    </row>
    <row r="389" spans="1:20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0.27446329683524862</v>
      </c>
      <c r="I389">
        <v>1067</v>
      </c>
      <c r="J389">
        <v>0.25792434618789234</v>
      </c>
      <c r="K389">
        <v>509</v>
      </c>
      <c r="L389">
        <v>0.20560684035846516</v>
      </c>
      <c r="M389">
        <v>500</v>
      </c>
      <c r="N389">
        <v>0.21431873627137776</v>
      </c>
      <c r="O389">
        <v>498</v>
      </c>
      <c r="P389">
        <v>0.19149550163098145</v>
      </c>
      <c r="Q389">
        <v>489</v>
      </c>
      <c r="R389" t="s">
        <v>757</v>
      </c>
      <c r="T389" t="b">
        <f t="shared" si="0"/>
        <v>1</v>
      </c>
    </row>
    <row r="390" spans="1:20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0.30654762423512227</v>
      </c>
      <c r="I390">
        <v>1014</v>
      </c>
      <c r="J390">
        <v>0.30916586143773434</v>
      </c>
      <c r="K390">
        <v>510</v>
      </c>
      <c r="L390">
        <v>0.28671785628515101</v>
      </c>
      <c r="M390">
        <v>504</v>
      </c>
      <c r="N390">
        <v>0.27353238216572862</v>
      </c>
      <c r="O390">
        <v>497</v>
      </c>
      <c r="P390">
        <v>0.26134608096795442</v>
      </c>
      <c r="Q390">
        <v>493</v>
      </c>
      <c r="R390" t="s">
        <v>358</v>
      </c>
      <c r="T390" t="b">
        <f t="shared" si="0"/>
        <v>1</v>
      </c>
    </row>
    <row r="391" spans="1:20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0.30394974305313038</v>
      </c>
      <c r="I391">
        <v>1028</v>
      </c>
      <c r="J391">
        <v>0.25189292952652181</v>
      </c>
      <c r="K391">
        <v>504</v>
      </c>
      <c r="L391">
        <v>0.3259425890105932</v>
      </c>
      <c r="M391">
        <v>503</v>
      </c>
      <c r="N391">
        <v>0.29358451190533996</v>
      </c>
      <c r="O391">
        <v>498</v>
      </c>
      <c r="P391">
        <v>0.31688145692111264</v>
      </c>
      <c r="Q391">
        <v>477</v>
      </c>
      <c r="R391" t="s">
        <v>367</v>
      </c>
      <c r="T391" t="b">
        <f t="shared" si="0"/>
        <v>1</v>
      </c>
    </row>
    <row r="392" spans="1:20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0.24823323454064089</v>
      </c>
      <c r="I392">
        <v>1015</v>
      </c>
      <c r="J392">
        <v>0.24874956153550357</v>
      </c>
      <c r="K392">
        <v>503</v>
      </c>
      <c r="L392">
        <v>0.20615240772862817</v>
      </c>
      <c r="M392">
        <v>511</v>
      </c>
      <c r="N392">
        <v>0.24037036643941762</v>
      </c>
      <c r="O392">
        <v>494</v>
      </c>
      <c r="P392">
        <v>0.17995081094978327</v>
      </c>
      <c r="Q392">
        <v>493</v>
      </c>
      <c r="R392" t="s">
        <v>757</v>
      </c>
      <c r="T392" t="b">
        <f t="shared" si="0"/>
        <v>1</v>
      </c>
    </row>
    <row r="393" spans="1:20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67</v>
      </c>
      <c r="H393">
        <v>0.29599999999999999</v>
      </c>
      <c r="I393">
        <v>3066</v>
      </c>
      <c r="J393">
        <v>0.30580000000000002</v>
      </c>
      <c r="K393">
        <v>1512</v>
      </c>
      <c r="L393">
        <v>0.3009</v>
      </c>
      <c r="M393">
        <v>1502</v>
      </c>
      <c r="N393">
        <v>0.28299999999999997</v>
      </c>
      <c r="O393">
        <v>1491</v>
      </c>
      <c r="P393">
        <v>0.26532899205047966</v>
      </c>
      <c r="Q393">
        <v>490</v>
      </c>
      <c r="R393" t="s">
        <v>355</v>
      </c>
      <c r="T393" t="b">
        <f t="shared" si="0"/>
        <v>1</v>
      </c>
    </row>
    <row r="394" spans="1:20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68</v>
      </c>
      <c r="H394">
        <v>0.2833</v>
      </c>
      <c r="I394">
        <v>3042</v>
      </c>
      <c r="J394">
        <v>0.28499999999999998</v>
      </c>
      <c r="K394">
        <v>1507</v>
      </c>
      <c r="L394">
        <v>0.28120000000000001</v>
      </c>
      <c r="M394">
        <v>1503</v>
      </c>
      <c r="N394">
        <v>0.28820000000000001</v>
      </c>
      <c r="O394">
        <v>1526</v>
      </c>
      <c r="P394">
        <v>0.28168048828210546</v>
      </c>
      <c r="Q394">
        <v>491</v>
      </c>
      <c r="R394" t="s">
        <v>355</v>
      </c>
      <c r="T394" t="b">
        <f t="shared" si="0"/>
        <v>1</v>
      </c>
    </row>
    <row r="395" spans="1:20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0.21698896225732425</v>
      </c>
      <c r="I395">
        <v>1048</v>
      </c>
      <c r="J395">
        <v>0.22857300735745859</v>
      </c>
      <c r="K395">
        <v>506</v>
      </c>
      <c r="L395">
        <v>0.2673593550073653</v>
      </c>
      <c r="M395">
        <v>500</v>
      </c>
      <c r="N395">
        <v>0.22484391725322542</v>
      </c>
      <c r="O395">
        <v>498</v>
      </c>
      <c r="P395">
        <v>0.22111390212792972</v>
      </c>
      <c r="Q395">
        <v>482</v>
      </c>
      <c r="R395" t="s">
        <v>358</v>
      </c>
      <c r="T395" t="b">
        <f t="shared" si="0"/>
        <v>1</v>
      </c>
    </row>
    <row r="396" spans="1:20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0.29632599378597452</v>
      </c>
      <c r="I396">
        <v>1013</v>
      </c>
      <c r="J396">
        <v>0.32309429539728646</v>
      </c>
      <c r="K396">
        <v>498</v>
      </c>
      <c r="L396">
        <v>0.27366876883743152</v>
      </c>
      <c r="M396">
        <v>500</v>
      </c>
      <c r="N396">
        <v>0.23938445630678068</v>
      </c>
      <c r="O396">
        <v>501</v>
      </c>
      <c r="P396">
        <v>0.30260375115181437</v>
      </c>
      <c r="Q396">
        <v>488</v>
      </c>
      <c r="R396" t="s">
        <v>358</v>
      </c>
      <c r="T396" t="b">
        <f t="shared" si="0"/>
        <v>1</v>
      </c>
    </row>
    <row r="397" spans="1:20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0.31538922096658734</v>
      </c>
      <c r="I397">
        <v>1036</v>
      </c>
      <c r="J397">
        <v>0.2985140431802264</v>
      </c>
      <c r="K397">
        <v>500</v>
      </c>
      <c r="L397">
        <v>0.29498001344685965</v>
      </c>
      <c r="M397">
        <v>500</v>
      </c>
      <c r="N397">
        <v>0.30060697573971479</v>
      </c>
      <c r="O397">
        <v>499</v>
      </c>
      <c r="P397">
        <v>0.2773570041896693</v>
      </c>
      <c r="Q397">
        <v>493</v>
      </c>
      <c r="R397" t="s">
        <v>358</v>
      </c>
      <c r="T397" t="b">
        <f t="shared" si="0"/>
        <v>1</v>
      </c>
    </row>
    <row r="398" spans="1:20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0.25819821311764529</v>
      </c>
      <c r="I398">
        <v>1012</v>
      </c>
      <c r="J398">
        <v>0.29297986648125157</v>
      </c>
      <c r="K398">
        <v>511</v>
      </c>
      <c r="L398">
        <v>0.21153975962931326</v>
      </c>
      <c r="M398">
        <v>498</v>
      </c>
      <c r="N398">
        <v>0.24960410398672167</v>
      </c>
      <c r="O398">
        <v>492</v>
      </c>
      <c r="P398">
        <v>0.23951965656198859</v>
      </c>
      <c r="Q398">
        <v>489</v>
      </c>
      <c r="R398" t="s">
        <v>358</v>
      </c>
      <c r="T398" t="b">
        <f t="shared" si="0"/>
        <v>1</v>
      </c>
    </row>
    <row r="399" spans="1:20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0.23711412955664135</v>
      </c>
      <c r="I399">
        <v>1038</v>
      </c>
      <c r="J399">
        <v>0.22996184209518947</v>
      </c>
      <c r="K399">
        <v>514</v>
      </c>
      <c r="L399">
        <v>0.23995257294480754</v>
      </c>
      <c r="M399">
        <v>497</v>
      </c>
      <c r="N399">
        <v>0.23860350275094255</v>
      </c>
      <c r="O399">
        <v>494</v>
      </c>
      <c r="P399">
        <v>0.2080997017950969</v>
      </c>
      <c r="Q399">
        <v>487</v>
      </c>
      <c r="R399" t="s">
        <v>358</v>
      </c>
      <c r="T399" t="b">
        <f t="shared" si="0"/>
        <v>1</v>
      </c>
    </row>
    <row r="400" spans="1:20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0.35217947595137189</v>
      </c>
      <c r="I400">
        <v>145</v>
      </c>
      <c r="J400">
        <v>0.26505307757128854</v>
      </c>
      <c r="K400">
        <v>52</v>
      </c>
      <c r="L400">
        <v>0.36326981504317402</v>
      </c>
      <c r="M400">
        <v>90</v>
      </c>
      <c r="N400">
        <v>0.31241831722902691</v>
      </c>
      <c r="O400">
        <v>105</v>
      </c>
      <c r="P400">
        <v>0.12902944366237729</v>
      </c>
      <c r="Q400">
        <v>80</v>
      </c>
      <c r="R400" t="s">
        <v>358</v>
      </c>
      <c r="T400" t="b">
        <f t="shared" si="0"/>
        <v>1</v>
      </c>
    </row>
    <row r="401" spans="1:20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0.27882407265882803</v>
      </c>
      <c r="I401">
        <v>1004</v>
      </c>
      <c r="J401">
        <v>0.29221977341404831</v>
      </c>
      <c r="K401">
        <v>500</v>
      </c>
      <c r="L401">
        <v>0.25823777903138245</v>
      </c>
      <c r="M401">
        <v>501</v>
      </c>
      <c r="N401">
        <v>0.25206095525631211</v>
      </c>
      <c r="O401">
        <v>498</v>
      </c>
      <c r="P401">
        <v>0.20250435972162883</v>
      </c>
      <c r="Q401">
        <v>487</v>
      </c>
      <c r="R401" t="s">
        <v>757</v>
      </c>
      <c r="T401" t="b">
        <f t="shared" si="0"/>
        <v>1</v>
      </c>
    </row>
    <row r="402" spans="1:20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0.19769821464782272</v>
      </c>
      <c r="I402">
        <v>1001</v>
      </c>
      <c r="J402">
        <v>0.19102011927174745</v>
      </c>
      <c r="K402">
        <v>507</v>
      </c>
      <c r="L402">
        <v>0.20066108466237309</v>
      </c>
      <c r="M402">
        <v>494</v>
      </c>
      <c r="N402">
        <v>0.17985037820054056</v>
      </c>
      <c r="O402">
        <v>489</v>
      </c>
      <c r="P402">
        <v>0.1614487499350625</v>
      </c>
      <c r="Q402">
        <v>484</v>
      </c>
      <c r="R402" t="s">
        <v>358</v>
      </c>
      <c r="T402" t="b">
        <f t="shared" si="0"/>
        <v>1</v>
      </c>
    </row>
    <row r="403" spans="1:20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0.19912739823123979</v>
      </c>
      <c r="I403">
        <v>1002</v>
      </c>
      <c r="J403">
        <v>0.20631149331712043</v>
      </c>
      <c r="K403">
        <v>504</v>
      </c>
      <c r="L403">
        <v>0.20388223887570692</v>
      </c>
      <c r="M403">
        <v>501</v>
      </c>
      <c r="N403">
        <v>0.21593855367199058</v>
      </c>
      <c r="O403">
        <v>491</v>
      </c>
      <c r="P403">
        <v>0.21362395572116924</v>
      </c>
      <c r="Q403">
        <v>485</v>
      </c>
      <c r="R403" t="s">
        <v>358</v>
      </c>
      <c r="T403" t="b">
        <f t="shared" si="0"/>
        <v>1</v>
      </c>
    </row>
    <row r="404" spans="1:20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0.2251350178760983</v>
      </c>
      <c r="I404">
        <v>6238</v>
      </c>
      <c r="J404">
        <v>0.21118608738654551</v>
      </c>
      <c r="K404">
        <v>3050</v>
      </c>
      <c r="L404">
        <v>0.21153352622019342</v>
      </c>
      <c r="M404">
        <v>2984</v>
      </c>
      <c r="N404">
        <v>0.22596869146828666</v>
      </c>
      <c r="O404">
        <v>3027</v>
      </c>
      <c r="P404">
        <v>0.25152760209290831</v>
      </c>
      <c r="Q404">
        <v>490</v>
      </c>
      <c r="R404" t="s">
        <v>355</v>
      </c>
      <c r="T404" t="b">
        <f t="shared" ref="T404:T467" si="1">IF(G404=A404,TRUE,FALSE)</f>
        <v>1</v>
      </c>
    </row>
    <row r="405" spans="1:20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0.26548920791028807</v>
      </c>
      <c r="I405">
        <v>1027</v>
      </c>
      <c r="J405">
        <v>0.23620407916605685</v>
      </c>
      <c r="K405">
        <v>503</v>
      </c>
      <c r="L405">
        <v>0.22460761383716746</v>
      </c>
      <c r="M405">
        <v>497</v>
      </c>
      <c r="N405">
        <v>0.2496155605610112</v>
      </c>
      <c r="O405">
        <v>490</v>
      </c>
      <c r="P405">
        <v>0.26030182167191851</v>
      </c>
      <c r="Q405">
        <v>486</v>
      </c>
      <c r="R405" t="s">
        <v>358</v>
      </c>
      <c r="T405" t="b">
        <f t="shared" si="1"/>
        <v>1</v>
      </c>
    </row>
    <row r="406" spans="1:20" x14ac:dyDescent="0.25">
      <c r="A406" t="s">
        <v>80</v>
      </c>
      <c r="B406" t="s">
        <v>32</v>
      </c>
      <c r="C406" t="s">
        <v>2</v>
      </c>
      <c r="E406" t="s">
        <v>617</v>
      </c>
      <c r="F406" t="s">
        <v>618</v>
      </c>
      <c r="G406" t="s">
        <v>80</v>
      </c>
      <c r="H406">
        <v>0.26181142938538959</v>
      </c>
      <c r="I406">
        <v>1010</v>
      </c>
      <c r="J406">
        <v>0.27340499349039904</v>
      </c>
      <c r="K406">
        <v>515</v>
      </c>
      <c r="L406">
        <v>0.24626384532441381</v>
      </c>
      <c r="M406">
        <v>497</v>
      </c>
      <c r="N406">
        <v>0.18317153598277375</v>
      </c>
      <c r="O406">
        <v>502</v>
      </c>
      <c r="P406">
        <v>0.23626352408604348</v>
      </c>
      <c r="Q406">
        <v>484</v>
      </c>
      <c r="R406" t="s">
        <v>358</v>
      </c>
      <c r="T406" t="b">
        <f t="shared" si="1"/>
        <v>1</v>
      </c>
    </row>
    <row r="407" spans="1:20" x14ac:dyDescent="0.25">
      <c r="A407" t="s">
        <v>81</v>
      </c>
      <c r="B407" t="s">
        <v>22</v>
      </c>
      <c r="C407" t="s">
        <v>5</v>
      </c>
      <c r="E407" t="s">
        <v>469</v>
      </c>
      <c r="F407" t="s">
        <v>470</v>
      </c>
      <c r="G407" t="s">
        <v>81</v>
      </c>
      <c r="H407">
        <v>0.25661438423554339</v>
      </c>
      <c r="I407">
        <v>1006</v>
      </c>
      <c r="J407">
        <v>0.26406870376059854</v>
      </c>
      <c r="K407">
        <v>501</v>
      </c>
      <c r="L407">
        <v>0.24757558136405944</v>
      </c>
      <c r="M407">
        <v>502</v>
      </c>
      <c r="N407">
        <v>0.21129548505121012</v>
      </c>
      <c r="O407">
        <v>495</v>
      </c>
      <c r="P407">
        <v>0.24961861956978948</v>
      </c>
      <c r="Q407">
        <v>490</v>
      </c>
      <c r="R407" t="s">
        <v>358</v>
      </c>
      <c r="T407" t="b">
        <f t="shared" si="1"/>
        <v>1</v>
      </c>
    </row>
    <row r="408" spans="1:20" x14ac:dyDescent="0.25">
      <c r="A408" t="s">
        <v>82</v>
      </c>
      <c r="B408" t="s">
        <v>1</v>
      </c>
      <c r="C408" t="s">
        <v>11</v>
      </c>
      <c r="E408" t="s">
        <v>930</v>
      </c>
      <c r="F408" t="s">
        <v>931</v>
      </c>
      <c r="G408" t="s">
        <v>82</v>
      </c>
      <c r="H408">
        <v>0.23351767498086098</v>
      </c>
      <c r="I408">
        <v>1012</v>
      </c>
      <c r="J408">
        <v>0.25866101887610315</v>
      </c>
      <c r="K408">
        <v>514</v>
      </c>
      <c r="L408">
        <v>0.2402490067981897</v>
      </c>
      <c r="M408">
        <v>499</v>
      </c>
      <c r="N408">
        <v>0.23227811835660134</v>
      </c>
      <c r="O408">
        <v>495</v>
      </c>
      <c r="P408">
        <v>0.18633266076706348</v>
      </c>
      <c r="Q408">
        <v>480</v>
      </c>
      <c r="R408" t="s">
        <v>757</v>
      </c>
      <c r="T408" t="b">
        <f t="shared" si="1"/>
        <v>1</v>
      </c>
    </row>
    <row r="409" spans="1:20" x14ac:dyDescent="0.25">
      <c r="A409" t="s">
        <v>83</v>
      </c>
      <c r="B409" t="s">
        <v>18</v>
      </c>
      <c r="C409" t="s">
        <v>19</v>
      </c>
      <c r="E409" t="s">
        <v>751</v>
      </c>
      <c r="F409" t="s">
        <v>752</v>
      </c>
      <c r="G409" t="s">
        <v>83</v>
      </c>
      <c r="H409">
        <v>0.26306486933476647</v>
      </c>
      <c r="I409">
        <v>1020</v>
      </c>
      <c r="J409">
        <v>0.27359996507228701</v>
      </c>
      <c r="K409">
        <v>501</v>
      </c>
      <c r="L409">
        <v>0.22565545919913702</v>
      </c>
      <c r="M409">
        <v>515</v>
      </c>
      <c r="N409">
        <v>0.22032336787979451</v>
      </c>
      <c r="O409">
        <v>500</v>
      </c>
      <c r="P409">
        <v>0.22145654806948137</v>
      </c>
      <c r="Q409">
        <v>479</v>
      </c>
      <c r="R409" t="s">
        <v>358</v>
      </c>
      <c r="T409" t="b">
        <f t="shared" si="1"/>
        <v>1</v>
      </c>
    </row>
    <row r="410" spans="1:20" x14ac:dyDescent="0.25">
      <c r="A410" t="s">
        <v>84</v>
      </c>
      <c r="B410" t="s">
        <v>16</v>
      </c>
      <c r="C410" t="s">
        <v>8</v>
      </c>
      <c r="E410" t="s">
        <v>690</v>
      </c>
      <c r="F410" t="s">
        <v>691</v>
      </c>
      <c r="G410" t="s">
        <v>84</v>
      </c>
      <c r="H410">
        <v>0.29765717963105165</v>
      </c>
      <c r="I410">
        <v>1001</v>
      </c>
      <c r="J410">
        <v>0.32196333562241697</v>
      </c>
      <c r="K410">
        <v>507</v>
      </c>
      <c r="L410">
        <v>0.26447854180182306</v>
      </c>
      <c r="M410">
        <v>499</v>
      </c>
      <c r="N410">
        <v>0.24827991528583485</v>
      </c>
      <c r="O410">
        <v>493</v>
      </c>
      <c r="P410">
        <v>0.28274740976668927</v>
      </c>
      <c r="Q410">
        <v>489</v>
      </c>
      <c r="R410" t="s">
        <v>358</v>
      </c>
      <c r="T410" t="b">
        <f t="shared" si="1"/>
        <v>1</v>
      </c>
    </row>
    <row r="411" spans="1:20" x14ac:dyDescent="0.25">
      <c r="A411" t="s">
        <v>85</v>
      </c>
      <c r="B411" t="s">
        <v>86</v>
      </c>
      <c r="C411" t="s">
        <v>11</v>
      </c>
      <c r="E411" t="s">
        <v>356</v>
      </c>
      <c r="F411" t="s">
        <v>357</v>
      </c>
      <c r="G411" t="s">
        <v>85</v>
      </c>
      <c r="H411">
        <v>0.23773898031587939</v>
      </c>
      <c r="I411">
        <v>1028</v>
      </c>
      <c r="J411">
        <v>0.23283574608340438</v>
      </c>
      <c r="K411">
        <v>501</v>
      </c>
      <c r="L411">
        <v>0.17797150953303123</v>
      </c>
      <c r="M411">
        <v>496</v>
      </c>
      <c r="N411">
        <v>0.24233517253549564</v>
      </c>
      <c r="O411">
        <v>495</v>
      </c>
      <c r="P411">
        <v>0.23317980692017845</v>
      </c>
      <c r="Q411">
        <v>485</v>
      </c>
      <c r="R411" t="s">
        <v>358</v>
      </c>
      <c r="T411" t="b">
        <f t="shared" si="1"/>
        <v>1</v>
      </c>
    </row>
    <row r="412" spans="1:20" x14ac:dyDescent="0.25">
      <c r="A412" t="s">
        <v>87</v>
      </c>
      <c r="B412" t="s">
        <v>1</v>
      </c>
      <c r="C412" t="s">
        <v>19</v>
      </c>
      <c r="E412" t="s">
        <v>872</v>
      </c>
      <c r="F412" t="s">
        <v>873</v>
      </c>
      <c r="G412" t="s">
        <v>87</v>
      </c>
      <c r="H412">
        <v>0.25132105993891191</v>
      </c>
      <c r="I412">
        <v>1001</v>
      </c>
      <c r="J412">
        <v>0.26523557186454405</v>
      </c>
      <c r="K412">
        <v>500</v>
      </c>
      <c r="L412">
        <v>0.27224696385832819</v>
      </c>
      <c r="M412">
        <v>502</v>
      </c>
      <c r="N412">
        <v>0.24858364861946555</v>
      </c>
      <c r="O412">
        <v>495</v>
      </c>
      <c r="P412">
        <v>0.19882420073732238</v>
      </c>
      <c r="Q412">
        <v>491</v>
      </c>
      <c r="R412" t="s">
        <v>757</v>
      </c>
      <c r="T412" t="b">
        <f t="shared" si="1"/>
        <v>1</v>
      </c>
    </row>
    <row r="413" spans="1:20" x14ac:dyDescent="0.25">
      <c r="A413" t="s">
        <v>88</v>
      </c>
      <c r="B413" t="s">
        <v>7</v>
      </c>
      <c r="C413" t="s">
        <v>5</v>
      </c>
      <c r="E413" t="s">
        <v>555</v>
      </c>
      <c r="F413" t="s">
        <v>556</v>
      </c>
      <c r="G413" t="s">
        <v>88</v>
      </c>
      <c r="H413">
        <v>0.2511058520629561</v>
      </c>
      <c r="I413">
        <v>1007</v>
      </c>
      <c r="J413">
        <v>0.30394058536627255</v>
      </c>
      <c r="K413">
        <v>498</v>
      </c>
      <c r="L413">
        <v>0.28321558056957641</v>
      </c>
      <c r="M413">
        <v>499</v>
      </c>
      <c r="N413">
        <v>0.26371543773771922</v>
      </c>
      <c r="O413">
        <v>508</v>
      </c>
      <c r="P413">
        <v>0.24297946528537104</v>
      </c>
      <c r="Q413">
        <v>493</v>
      </c>
      <c r="R413" t="s">
        <v>757</v>
      </c>
      <c r="T413" t="b">
        <f t="shared" si="1"/>
        <v>1</v>
      </c>
    </row>
    <row r="414" spans="1:20" x14ac:dyDescent="0.25">
      <c r="A414" t="s">
        <v>89</v>
      </c>
      <c r="B414" t="s">
        <v>7</v>
      </c>
      <c r="C414" t="s">
        <v>11</v>
      </c>
      <c r="E414" t="s">
        <v>501</v>
      </c>
      <c r="F414" t="s">
        <v>502</v>
      </c>
      <c r="G414" t="s">
        <v>89</v>
      </c>
      <c r="H414">
        <v>0.25969480172351017</v>
      </c>
      <c r="I414">
        <v>1034</v>
      </c>
      <c r="J414">
        <v>0.26567188662912594</v>
      </c>
      <c r="K414">
        <v>501</v>
      </c>
      <c r="L414">
        <v>0.2323948204755229</v>
      </c>
      <c r="M414">
        <v>505</v>
      </c>
      <c r="N414">
        <v>0.24786645497148083</v>
      </c>
      <c r="O414">
        <v>498</v>
      </c>
      <c r="P414">
        <v>0.25234245886640411</v>
      </c>
      <c r="Q414">
        <v>493</v>
      </c>
      <c r="R414" t="s">
        <v>358</v>
      </c>
      <c r="T414" t="b">
        <f t="shared" si="1"/>
        <v>1</v>
      </c>
    </row>
    <row r="415" spans="1:20" x14ac:dyDescent="0.25">
      <c r="A415" t="s">
        <v>90</v>
      </c>
      <c r="B415" t="s">
        <v>7</v>
      </c>
      <c r="C415" t="s">
        <v>5</v>
      </c>
      <c r="E415" t="s">
        <v>515</v>
      </c>
      <c r="F415" t="s">
        <v>516</v>
      </c>
      <c r="G415" t="s">
        <v>90</v>
      </c>
      <c r="H415">
        <v>0.28354037267080717</v>
      </c>
      <c r="I415">
        <v>1038</v>
      </c>
      <c r="J415">
        <v>0.2310103201546761</v>
      </c>
      <c r="K415">
        <v>501</v>
      </c>
      <c r="L415">
        <v>0.22386412979866793</v>
      </c>
      <c r="M415">
        <v>503</v>
      </c>
      <c r="N415">
        <v>0.25183206094781047</v>
      </c>
      <c r="O415">
        <v>500</v>
      </c>
      <c r="P415">
        <v>0.2448564748321605</v>
      </c>
      <c r="Q415">
        <v>497</v>
      </c>
      <c r="R415" t="s">
        <v>358</v>
      </c>
      <c r="T415" t="b">
        <f t="shared" si="1"/>
        <v>1</v>
      </c>
    </row>
    <row r="416" spans="1:20" x14ac:dyDescent="0.25">
      <c r="A416" t="s">
        <v>91</v>
      </c>
      <c r="B416" t="s">
        <v>22</v>
      </c>
      <c r="C416" t="s">
        <v>11</v>
      </c>
      <c r="E416" t="s">
        <v>485</v>
      </c>
      <c r="F416" t="s">
        <v>486</v>
      </c>
      <c r="G416" t="s">
        <v>91</v>
      </c>
      <c r="H416">
        <v>0.18665771219274685</v>
      </c>
      <c r="I416">
        <v>1016</v>
      </c>
      <c r="J416">
        <v>0.19618864436038783</v>
      </c>
      <c r="K416">
        <v>501</v>
      </c>
      <c r="L416">
        <v>0.20420469862233495</v>
      </c>
      <c r="M416">
        <v>499</v>
      </c>
      <c r="N416">
        <v>0.23275529054159219</v>
      </c>
      <c r="O416">
        <v>490</v>
      </c>
      <c r="P416">
        <v>0.17734316252343846</v>
      </c>
      <c r="Q416">
        <v>484</v>
      </c>
      <c r="R416" t="s">
        <v>358</v>
      </c>
      <c r="T416" t="b">
        <f t="shared" si="1"/>
        <v>1</v>
      </c>
    </row>
    <row r="417" spans="1:20" x14ac:dyDescent="0.25">
      <c r="A417" t="s">
        <v>92</v>
      </c>
      <c r="B417" t="s">
        <v>1</v>
      </c>
      <c r="C417" t="s">
        <v>14</v>
      </c>
      <c r="E417" t="s">
        <v>874</v>
      </c>
      <c r="F417" t="s">
        <v>875</v>
      </c>
      <c r="G417" t="s">
        <v>92</v>
      </c>
      <c r="H417">
        <v>0.23234250408181067</v>
      </c>
      <c r="I417">
        <v>1005</v>
      </c>
      <c r="J417">
        <v>0.18901047929731135</v>
      </c>
      <c r="K417">
        <v>502</v>
      </c>
      <c r="L417">
        <v>0.24953400115404709</v>
      </c>
      <c r="M417">
        <v>502</v>
      </c>
      <c r="N417">
        <v>0.22491052309733409</v>
      </c>
      <c r="O417">
        <v>638</v>
      </c>
      <c r="P417">
        <v>0.28499151545774348</v>
      </c>
      <c r="Q417">
        <v>485</v>
      </c>
      <c r="R417" t="s">
        <v>367</v>
      </c>
      <c r="T417" t="b">
        <f t="shared" si="1"/>
        <v>1</v>
      </c>
    </row>
    <row r="418" spans="1:20" x14ac:dyDescent="0.25">
      <c r="A418" t="s">
        <v>93</v>
      </c>
      <c r="B418" t="s">
        <v>32</v>
      </c>
      <c r="C418" t="s">
        <v>19</v>
      </c>
      <c r="E418" t="s">
        <v>619</v>
      </c>
      <c r="F418" t="s">
        <v>620</v>
      </c>
      <c r="G418" t="s">
        <v>93</v>
      </c>
      <c r="H418">
        <v>0.20954809449599099</v>
      </c>
      <c r="I418">
        <v>1026</v>
      </c>
      <c r="J418">
        <v>0.19966994870221938</v>
      </c>
      <c r="K418">
        <v>502</v>
      </c>
      <c r="L418">
        <v>0.21382114567544072</v>
      </c>
      <c r="M418">
        <v>505</v>
      </c>
      <c r="N418">
        <v>0.20475125366255623</v>
      </c>
      <c r="O418">
        <v>495</v>
      </c>
      <c r="P418">
        <v>0.21675542591175481</v>
      </c>
      <c r="Q418">
        <v>492</v>
      </c>
      <c r="R418" t="s">
        <v>358</v>
      </c>
      <c r="T418" t="b">
        <f t="shared" si="1"/>
        <v>1</v>
      </c>
    </row>
    <row r="419" spans="1:20" x14ac:dyDescent="0.25">
      <c r="A419" t="s">
        <v>94</v>
      </c>
      <c r="B419" t="s">
        <v>86</v>
      </c>
      <c r="C419" t="s">
        <v>14</v>
      </c>
      <c r="E419" t="s">
        <v>353</v>
      </c>
      <c r="F419" t="s">
        <v>354</v>
      </c>
      <c r="G419" t="s">
        <v>94</v>
      </c>
      <c r="H419">
        <v>0.21598109829772777</v>
      </c>
      <c r="I419">
        <v>7075</v>
      </c>
      <c r="J419">
        <v>0.22154609320746624</v>
      </c>
      <c r="K419">
        <v>4051</v>
      </c>
      <c r="L419">
        <v>0.20802473100803368</v>
      </c>
      <c r="M419">
        <v>3500</v>
      </c>
      <c r="N419">
        <v>0.21842219438657012</v>
      </c>
      <c r="O419">
        <v>3478</v>
      </c>
      <c r="P419">
        <v>0.23054812431415128</v>
      </c>
      <c r="Q419">
        <v>484</v>
      </c>
      <c r="R419" t="s">
        <v>355</v>
      </c>
      <c r="T419" t="b">
        <f t="shared" si="1"/>
        <v>1</v>
      </c>
    </row>
    <row r="420" spans="1:20" x14ac:dyDescent="0.25">
      <c r="A420" t="s">
        <v>95</v>
      </c>
      <c r="B420" t="s">
        <v>18</v>
      </c>
      <c r="C420" t="s">
        <v>19</v>
      </c>
      <c r="E420" t="s">
        <v>753</v>
      </c>
      <c r="F420" t="s">
        <v>754</v>
      </c>
      <c r="G420" t="s">
        <v>95</v>
      </c>
      <c r="H420">
        <v>0.26409248740388386</v>
      </c>
      <c r="I420">
        <v>1047</v>
      </c>
      <c r="J420">
        <v>0.24018257874230872</v>
      </c>
      <c r="K420">
        <v>1021</v>
      </c>
      <c r="L420">
        <v>0.258197112815862</v>
      </c>
      <c r="M420">
        <v>517</v>
      </c>
      <c r="N420">
        <v>0.21432933639815535</v>
      </c>
      <c r="O420">
        <v>504</v>
      </c>
      <c r="P420">
        <v>0.1774902342808497</v>
      </c>
      <c r="Q420">
        <v>492</v>
      </c>
      <c r="R420" t="s">
        <v>757</v>
      </c>
      <c r="T420" t="b">
        <f t="shared" si="1"/>
        <v>1</v>
      </c>
    </row>
    <row r="421" spans="1:20" x14ac:dyDescent="0.25">
      <c r="A421" t="s">
        <v>96</v>
      </c>
      <c r="B421" t="s">
        <v>16</v>
      </c>
      <c r="C421" t="s">
        <v>5</v>
      </c>
      <c r="E421" t="s">
        <v>656</v>
      </c>
      <c r="F421" t="s">
        <v>657</v>
      </c>
      <c r="G421" t="s">
        <v>96</v>
      </c>
      <c r="H421">
        <v>0.26375822222096329</v>
      </c>
      <c r="I421">
        <v>1002</v>
      </c>
      <c r="J421">
        <v>0.22630117080450141</v>
      </c>
      <c r="K421">
        <v>505</v>
      </c>
      <c r="L421">
        <v>0.25064796118378796</v>
      </c>
      <c r="M421">
        <v>503</v>
      </c>
      <c r="N421">
        <v>0.22311774169882759</v>
      </c>
      <c r="O421">
        <v>502</v>
      </c>
      <c r="P421">
        <v>0.19496333896289431</v>
      </c>
      <c r="Q421">
        <v>493</v>
      </c>
      <c r="R421" t="s">
        <v>358</v>
      </c>
      <c r="T421" t="b">
        <f t="shared" si="1"/>
        <v>1</v>
      </c>
    </row>
    <row r="422" spans="1:20" x14ac:dyDescent="0.25">
      <c r="A422" t="s">
        <v>97</v>
      </c>
      <c r="B422" t="s">
        <v>28</v>
      </c>
      <c r="C422" t="s">
        <v>14</v>
      </c>
      <c r="E422" t="s">
        <v>962</v>
      </c>
      <c r="F422" t="s">
        <v>963</v>
      </c>
      <c r="G422" t="s">
        <v>97</v>
      </c>
      <c r="H422">
        <v>0.25777420164644665</v>
      </c>
      <c r="I422">
        <v>1041</v>
      </c>
      <c r="J422">
        <v>0.30358343036789392</v>
      </c>
      <c r="K422">
        <v>510</v>
      </c>
      <c r="L422">
        <v>0.23929331265659809</v>
      </c>
      <c r="M422">
        <v>501</v>
      </c>
      <c r="N422">
        <v>0.21093800946055474</v>
      </c>
      <c r="O422">
        <v>508</v>
      </c>
      <c r="P422">
        <v>0.24802539153957967</v>
      </c>
      <c r="Q422">
        <v>486</v>
      </c>
      <c r="R422" t="s">
        <v>757</v>
      </c>
      <c r="T422" t="b">
        <f t="shared" si="1"/>
        <v>1</v>
      </c>
    </row>
    <row r="423" spans="1:20" x14ac:dyDescent="0.25">
      <c r="A423" t="s">
        <v>98</v>
      </c>
      <c r="B423" t="s">
        <v>28</v>
      </c>
      <c r="C423" t="s">
        <v>14</v>
      </c>
      <c r="E423" t="s">
        <v>980</v>
      </c>
      <c r="F423" t="s">
        <v>981</v>
      </c>
      <c r="G423" t="s">
        <v>98</v>
      </c>
      <c r="H423">
        <v>0.27658794552919264</v>
      </c>
      <c r="I423">
        <v>1017</v>
      </c>
      <c r="J423">
        <v>0.2508016902674825</v>
      </c>
      <c r="K423">
        <v>511</v>
      </c>
      <c r="L423">
        <v>0.23865212997703275</v>
      </c>
      <c r="M423">
        <v>500</v>
      </c>
      <c r="N423">
        <v>0.26707006286537022</v>
      </c>
      <c r="O423">
        <v>494</v>
      </c>
      <c r="P423">
        <v>0.265107164084669</v>
      </c>
      <c r="Q423">
        <v>498</v>
      </c>
      <c r="R423" t="s">
        <v>358</v>
      </c>
      <c r="T423" t="b">
        <f t="shared" si="1"/>
        <v>1</v>
      </c>
    </row>
    <row r="424" spans="1:20" x14ac:dyDescent="0.25">
      <c r="A424" t="s">
        <v>99</v>
      </c>
      <c r="B424" t="s">
        <v>1</v>
      </c>
      <c r="C424" t="s">
        <v>14</v>
      </c>
      <c r="E424" t="s">
        <v>848</v>
      </c>
      <c r="F424" t="s">
        <v>849</v>
      </c>
      <c r="G424" t="s">
        <v>99</v>
      </c>
      <c r="H424">
        <v>0.28064537854529115</v>
      </c>
      <c r="I424">
        <v>1017</v>
      </c>
      <c r="J424">
        <v>0.29907180141503348</v>
      </c>
      <c r="K424">
        <v>502</v>
      </c>
      <c r="L424">
        <v>0.25886275891241634</v>
      </c>
      <c r="M424">
        <v>499</v>
      </c>
      <c r="N424">
        <v>0.25179885024776544</v>
      </c>
      <c r="O424">
        <v>496</v>
      </c>
      <c r="P424">
        <v>0.25614552501988902</v>
      </c>
      <c r="Q424">
        <v>491</v>
      </c>
      <c r="R424" t="s">
        <v>358</v>
      </c>
      <c r="T424" t="b">
        <f t="shared" si="1"/>
        <v>1</v>
      </c>
    </row>
    <row r="425" spans="1:20" x14ac:dyDescent="0.25">
      <c r="A425" t="s">
        <v>100</v>
      </c>
      <c r="B425" t="s">
        <v>16</v>
      </c>
      <c r="C425" t="s">
        <v>8</v>
      </c>
      <c r="E425" t="s">
        <v>692</v>
      </c>
      <c r="F425" t="s">
        <v>693</v>
      </c>
      <c r="G425" t="s">
        <v>100</v>
      </c>
      <c r="H425">
        <v>0.31084175518276203</v>
      </c>
      <c r="I425">
        <v>1050</v>
      </c>
      <c r="J425">
        <v>0.32418518371215121</v>
      </c>
      <c r="K425">
        <v>502</v>
      </c>
      <c r="L425">
        <v>0.28787633625138204</v>
      </c>
      <c r="M425">
        <v>513</v>
      </c>
      <c r="N425">
        <v>0.29883139836607719</v>
      </c>
      <c r="O425">
        <v>502</v>
      </c>
      <c r="P425">
        <v>0.27013605236553645</v>
      </c>
      <c r="Q425">
        <v>501</v>
      </c>
      <c r="R425" t="s">
        <v>358</v>
      </c>
      <c r="T425" t="b">
        <f t="shared" si="1"/>
        <v>1</v>
      </c>
    </row>
    <row r="426" spans="1:20" x14ac:dyDescent="0.25">
      <c r="A426" t="s">
        <v>101</v>
      </c>
      <c r="B426" t="s">
        <v>7</v>
      </c>
      <c r="C426" t="s">
        <v>5</v>
      </c>
      <c r="E426" t="s">
        <v>541</v>
      </c>
      <c r="F426" t="s">
        <v>542</v>
      </c>
      <c r="G426" t="s">
        <v>101</v>
      </c>
      <c r="H426">
        <v>0.21140943216444252</v>
      </c>
      <c r="I426">
        <v>1023</v>
      </c>
      <c r="J426">
        <v>0.16291324023567877</v>
      </c>
      <c r="K426">
        <v>526</v>
      </c>
      <c r="L426">
        <v>0.24641304374112058</v>
      </c>
      <c r="M426">
        <v>498</v>
      </c>
      <c r="N426">
        <v>0.18138348709301613</v>
      </c>
      <c r="O426">
        <v>494</v>
      </c>
      <c r="P426">
        <v>0.19996817410347098</v>
      </c>
      <c r="Q426">
        <v>485</v>
      </c>
      <c r="R426" t="s">
        <v>358</v>
      </c>
      <c r="T426" t="b">
        <f t="shared" si="1"/>
        <v>1</v>
      </c>
    </row>
    <row r="427" spans="1:20" x14ac:dyDescent="0.25">
      <c r="A427" t="s">
        <v>102</v>
      </c>
      <c r="B427" t="s">
        <v>7</v>
      </c>
      <c r="C427" t="s">
        <v>14</v>
      </c>
      <c r="E427" t="s">
        <v>557</v>
      </c>
      <c r="F427" t="s">
        <v>558</v>
      </c>
      <c r="G427" t="s">
        <v>102</v>
      </c>
      <c r="H427">
        <v>0.24746719605065587</v>
      </c>
      <c r="I427">
        <v>1009</v>
      </c>
      <c r="J427">
        <v>0.23109250858880198</v>
      </c>
      <c r="K427">
        <v>503</v>
      </c>
      <c r="L427">
        <v>0.22920350981826765</v>
      </c>
      <c r="M427">
        <v>504</v>
      </c>
      <c r="N427">
        <v>0.23706478441328735</v>
      </c>
      <c r="O427">
        <v>500</v>
      </c>
      <c r="P427">
        <v>0.17904841735873389</v>
      </c>
      <c r="Q427">
        <v>485</v>
      </c>
      <c r="R427" t="s">
        <v>757</v>
      </c>
      <c r="T427" t="b">
        <f t="shared" si="1"/>
        <v>1</v>
      </c>
    </row>
    <row r="428" spans="1:20" x14ac:dyDescent="0.25">
      <c r="A428" t="s">
        <v>103</v>
      </c>
      <c r="B428" t="s">
        <v>22</v>
      </c>
      <c r="C428" t="s">
        <v>14</v>
      </c>
      <c r="E428" t="s">
        <v>459</v>
      </c>
      <c r="F428" t="s">
        <v>460</v>
      </c>
      <c r="G428" t="s">
        <v>103</v>
      </c>
      <c r="H428">
        <v>0.25244194335142384</v>
      </c>
      <c r="I428">
        <v>1008</v>
      </c>
      <c r="J428">
        <v>0.2868511228596588</v>
      </c>
      <c r="K428">
        <v>503</v>
      </c>
      <c r="L428">
        <v>0.23664721404924211</v>
      </c>
      <c r="M428">
        <v>497</v>
      </c>
      <c r="N428">
        <v>0.22936241579916131</v>
      </c>
      <c r="O428">
        <v>498</v>
      </c>
      <c r="P428">
        <v>0.24602517988156966</v>
      </c>
      <c r="Q428">
        <v>481</v>
      </c>
      <c r="R428" t="s">
        <v>358</v>
      </c>
      <c r="T428" t="b">
        <f t="shared" si="1"/>
        <v>1</v>
      </c>
    </row>
    <row r="429" spans="1:20" x14ac:dyDescent="0.25">
      <c r="A429" t="s">
        <v>104</v>
      </c>
      <c r="B429" t="s">
        <v>32</v>
      </c>
      <c r="C429" t="s">
        <v>8</v>
      </c>
      <c r="E429" t="s">
        <v>591</v>
      </c>
      <c r="F429" t="s">
        <v>592</v>
      </c>
      <c r="G429" t="s">
        <v>104</v>
      </c>
      <c r="H429">
        <v>0.27316544073755872</v>
      </c>
      <c r="I429">
        <v>1044</v>
      </c>
      <c r="J429">
        <v>0.27767978272498905</v>
      </c>
      <c r="K429">
        <v>502</v>
      </c>
      <c r="L429">
        <v>0.27707657034053557</v>
      </c>
      <c r="M429">
        <v>502</v>
      </c>
      <c r="N429">
        <v>0.24743317048572741</v>
      </c>
      <c r="O429">
        <v>497</v>
      </c>
      <c r="P429">
        <v>0.2405106514326466</v>
      </c>
      <c r="Q429">
        <v>491</v>
      </c>
      <c r="R429" t="s">
        <v>358</v>
      </c>
      <c r="T429" t="b">
        <f t="shared" si="1"/>
        <v>1</v>
      </c>
    </row>
    <row r="430" spans="1:20" x14ac:dyDescent="0.25">
      <c r="A430" t="s">
        <v>105</v>
      </c>
      <c r="B430" t="s">
        <v>1</v>
      </c>
      <c r="C430" t="s">
        <v>11</v>
      </c>
      <c r="E430" t="s">
        <v>836</v>
      </c>
      <c r="F430" t="s">
        <v>837</v>
      </c>
      <c r="G430" t="s">
        <v>105</v>
      </c>
      <c r="H430">
        <v>0.26447066987148155</v>
      </c>
      <c r="I430">
        <v>1007</v>
      </c>
      <c r="J430">
        <v>0.26416162478297311</v>
      </c>
      <c r="K430">
        <v>499</v>
      </c>
      <c r="L430">
        <v>0.21054728015945159</v>
      </c>
      <c r="M430">
        <v>495</v>
      </c>
      <c r="N430">
        <v>0.24301630781413222</v>
      </c>
      <c r="O430">
        <v>497</v>
      </c>
      <c r="P430">
        <v>0.27315267542277971</v>
      </c>
      <c r="Q430">
        <v>474</v>
      </c>
      <c r="R430" t="s">
        <v>358</v>
      </c>
      <c r="T430" t="b">
        <f t="shared" si="1"/>
        <v>1</v>
      </c>
    </row>
    <row r="431" spans="1:20" x14ac:dyDescent="0.25">
      <c r="A431" t="s">
        <v>106</v>
      </c>
      <c r="B431" t="s">
        <v>1</v>
      </c>
      <c r="C431" t="s">
        <v>8</v>
      </c>
      <c r="E431" t="s">
        <v>850</v>
      </c>
      <c r="F431" t="s">
        <v>851</v>
      </c>
      <c r="G431" t="s">
        <v>106</v>
      </c>
      <c r="H431">
        <v>0.27992464617437923</v>
      </c>
      <c r="I431">
        <v>1012</v>
      </c>
      <c r="J431">
        <v>0.30696334392642388</v>
      </c>
      <c r="K431">
        <v>509</v>
      </c>
      <c r="L431">
        <v>0.26336252390408177</v>
      </c>
      <c r="M431">
        <v>500</v>
      </c>
      <c r="N431">
        <v>0.26812557308838453</v>
      </c>
      <c r="O431">
        <v>504</v>
      </c>
      <c r="P431">
        <v>0.27871666162063569</v>
      </c>
      <c r="Q431">
        <v>490</v>
      </c>
      <c r="R431" t="s">
        <v>358</v>
      </c>
      <c r="T431" t="b">
        <f t="shared" si="1"/>
        <v>1</v>
      </c>
    </row>
    <row r="432" spans="1:20" x14ac:dyDescent="0.25">
      <c r="A432" t="s">
        <v>107</v>
      </c>
      <c r="B432" t="s">
        <v>4</v>
      </c>
      <c r="C432" t="s">
        <v>5</v>
      </c>
      <c r="E432" t="s">
        <v>400</v>
      </c>
      <c r="F432" t="s">
        <v>401</v>
      </c>
      <c r="G432" t="s">
        <v>107</v>
      </c>
      <c r="H432">
        <v>0.2279524206863201</v>
      </c>
      <c r="I432">
        <v>1016</v>
      </c>
      <c r="J432">
        <v>0.25392320057625678</v>
      </c>
      <c r="K432">
        <v>506</v>
      </c>
      <c r="L432">
        <v>0.25129029008746412</v>
      </c>
      <c r="M432">
        <v>513</v>
      </c>
      <c r="N432">
        <v>0.23227926479114772</v>
      </c>
      <c r="O432">
        <v>492</v>
      </c>
      <c r="P432">
        <v>0.19653399485597883</v>
      </c>
      <c r="Q432">
        <v>490</v>
      </c>
      <c r="R432" t="s">
        <v>757</v>
      </c>
      <c r="T432" t="b">
        <f t="shared" si="1"/>
        <v>1</v>
      </c>
    </row>
    <row r="433" spans="1:20" x14ac:dyDescent="0.25">
      <c r="A433" t="s">
        <v>108</v>
      </c>
      <c r="B433" t="s">
        <v>1</v>
      </c>
      <c r="C433" t="s">
        <v>19</v>
      </c>
      <c r="E433" t="s">
        <v>902</v>
      </c>
      <c r="F433" t="s">
        <v>903</v>
      </c>
      <c r="G433" t="s">
        <v>108</v>
      </c>
      <c r="H433">
        <v>0.37447827547704415</v>
      </c>
      <c r="I433">
        <v>1055</v>
      </c>
      <c r="J433">
        <v>0.37284736054631767</v>
      </c>
      <c r="K433">
        <v>505</v>
      </c>
      <c r="L433">
        <v>0.32625247712700323</v>
      </c>
      <c r="M433">
        <v>501</v>
      </c>
      <c r="N433">
        <v>0.34228468363364206</v>
      </c>
      <c r="O433">
        <v>505</v>
      </c>
      <c r="P433">
        <v>0.40516923686873879</v>
      </c>
      <c r="Q433">
        <v>494</v>
      </c>
      <c r="R433" t="s">
        <v>358</v>
      </c>
      <c r="T433" t="b">
        <f t="shared" si="1"/>
        <v>1</v>
      </c>
    </row>
    <row r="434" spans="1:20" x14ac:dyDescent="0.25">
      <c r="A434" t="s">
        <v>109</v>
      </c>
      <c r="B434" t="s">
        <v>18</v>
      </c>
      <c r="C434" t="s">
        <v>19</v>
      </c>
      <c r="E434" t="s">
        <v>755</v>
      </c>
      <c r="F434" t="s">
        <v>756</v>
      </c>
      <c r="G434" t="s">
        <v>109</v>
      </c>
      <c r="H434">
        <v>0.2353789828663865</v>
      </c>
      <c r="I434">
        <v>1011</v>
      </c>
      <c r="J434">
        <v>0.22491114001598816</v>
      </c>
      <c r="K434">
        <v>503</v>
      </c>
      <c r="L434">
        <v>0.23656507778316699</v>
      </c>
      <c r="M434">
        <v>502</v>
      </c>
      <c r="N434">
        <v>0.24734864444730584</v>
      </c>
      <c r="O434">
        <v>500</v>
      </c>
      <c r="P434">
        <v>0.15301921705500829</v>
      </c>
      <c r="Q434">
        <v>493</v>
      </c>
      <c r="R434" t="s">
        <v>757</v>
      </c>
      <c r="T434" t="b">
        <f t="shared" si="1"/>
        <v>1</v>
      </c>
    </row>
    <row r="435" spans="1:20" x14ac:dyDescent="0.25">
      <c r="A435" t="s">
        <v>110</v>
      </c>
      <c r="B435" t="s">
        <v>16</v>
      </c>
      <c r="C435" t="s">
        <v>8</v>
      </c>
      <c r="E435" t="s">
        <v>676</v>
      </c>
      <c r="F435" t="s">
        <v>677</v>
      </c>
      <c r="G435" t="s">
        <v>110</v>
      </c>
      <c r="H435">
        <v>0.31794093895608849</v>
      </c>
      <c r="I435">
        <v>1022</v>
      </c>
      <c r="J435">
        <v>0.29005430946434918</v>
      </c>
      <c r="K435">
        <v>502</v>
      </c>
      <c r="L435">
        <v>0.27940480477247198</v>
      </c>
      <c r="M435">
        <v>510</v>
      </c>
      <c r="N435">
        <v>0.27021206154885047</v>
      </c>
      <c r="O435">
        <v>496</v>
      </c>
      <c r="P435">
        <v>0.24815303914350642</v>
      </c>
      <c r="Q435">
        <v>491</v>
      </c>
      <c r="R435" t="s">
        <v>358</v>
      </c>
      <c r="T435" t="b">
        <f t="shared" si="1"/>
        <v>1</v>
      </c>
    </row>
    <row r="436" spans="1:20" x14ac:dyDescent="0.25">
      <c r="A436" t="s">
        <v>111</v>
      </c>
      <c r="B436" t="s">
        <v>1</v>
      </c>
      <c r="C436" t="s">
        <v>19</v>
      </c>
      <c r="E436" t="s">
        <v>904</v>
      </c>
      <c r="F436" t="s">
        <v>905</v>
      </c>
      <c r="G436" t="s">
        <v>111</v>
      </c>
      <c r="H436">
        <v>0.33771363584641223</v>
      </c>
      <c r="I436">
        <v>1021</v>
      </c>
      <c r="J436">
        <v>0.31158486786620798</v>
      </c>
      <c r="K436">
        <v>508</v>
      </c>
      <c r="L436">
        <v>0.33197645770903306</v>
      </c>
      <c r="M436">
        <v>508</v>
      </c>
      <c r="N436">
        <v>0.35973023907582052</v>
      </c>
      <c r="O436">
        <v>500</v>
      </c>
      <c r="P436">
        <v>0.35806677575622786</v>
      </c>
      <c r="Q436">
        <v>486</v>
      </c>
      <c r="R436" t="s">
        <v>358</v>
      </c>
      <c r="T436" t="b">
        <f t="shared" si="1"/>
        <v>1</v>
      </c>
    </row>
    <row r="437" spans="1:20" x14ac:dyDescent="0.25">
      <c r="A437" t="s">
        <v>112</v>
      </c>
      <c r="B437" t="s">
        <v>7</v>
      </c>
      <c r="C437" t="s">
        <v>2</v>
      </c>
      <c r="E437" t="s">
        <v>517</v>
      </c>
      <c r="F437" t="s">
        <v>518</v>
      </c>
      <c r="G437" t="s">
        <v>112</v>
      </c>
      <c r="H437">
        <v>0.21971547033118749</v>
      </c>
      <c r="I437">
        <v>1005</v>
      </c>
      <c r="J437">
        <v>0.22328413123905447</v>
      </c>
      <c r="K437">
        <v>504</v>
      </c>
      <c r="L437">
        <v>0.25818400230408395</v>
      </c>
      <c r="M437">
        <v>498</v>
      </c>
      <c r="N437">
        <v>0.21696686256867392</v>
      </c>
      <c r="O437">
        <v>496</v>
      </c>
      <c r="P437">
        <v>0.1960429560061831</v>
      </c>
      <c r="Q437">
        <v>490</v>
      </c>
      <c r="R437" t="s">
        <v>358</v>
      </c>
      <c r="T437" t="b">
        <f t="shared" si="1"/>
        <v>1</v>
      </c>
    </row>
    <row r="438" spans="1:20" x14ac:dyDescent="0.25">
      <c r="A438" t="s">
        <v>113</v>
      </c>
      <c r="B438" t="s">
        <v>28</v>
      </c>
      <c r="C438" t="s">
        <v>11</v>
      </c>
      <c r="E438" t="s">
        <v>964</v>
      </c>
      <c r="F438" t="s">
        <v>965</v>
      </c>
      <c r="G438" t="s">
        <v>113</v>
      </c>
      <c r="H438">
        <v>0.23957670936656406</v>
      </c>
      <c r="I438">
        <v>1010</v>
      </c>
      <c r="J438">
        <v>0.30024130443342645</v>
      </c>
      <c r="K438">
        <v>510</v>
      </c>
      <c r="L438">
        <v>0.26469092505325742</v>
      </c>
      <c r="M438">
        <v>498</v>
      </c>
      <c r="N438">
        <v>0.22754952365091627</v>
      </c>
      <c r="O438">
        <v>499</v>
      </c>
      <c r="P438">
        <v>0.28070920667332844</v>
      </c>
      <c r="Q438">
        <v>493</v>
      </c>
      <c r="R438" t="s">
        <v>358</v>
      </c>
      <c r="T438" t="b">
        <f t="shared" si="1"/>
        <v>1</v>
      </c>
    </row>
    <row r="439" spans="1:20" x14ac:dyDescent="0.25">
      <c r="A439" t="s">
        <v>114</v>
      </c>
      <c r="B439" t="s">
        <v>1</v>
      </c>
      <c r="C439" t="s">
        <v>2</v>
      </c>
      <c r="E439" t="s">
        <v>852</v>
      </c>
      <c r="F439" t="s">
        <v>853</v>
      </c>
      <c r="G439" t="s">
        <v>114</v>
      </c>
      <c r="H439">
        <v>0.31873515933283197</v>
      </c>
      <c r="I439">
        <v>1010</v>
      </c>
      <c r="J439">
        <v>0.30922801513128595</v>
      </c>
      <c r="K439">
        <v>507</v>
      </c>
      <c r="L439">
        <v>0.29463933656699565</v>
      </c>
      <c r="M439">
        <v>499</v>
      </c>
      <c r="N439">
        <v>0.27398987962297994</v>
      </c>
      <c r="O439">
        <v>495</v>
      </c>
      <c r="P439">
        <v>0.26970642242836879</v>
      </c>
      <c r="Q439">
        <v>487</v>
      </c>
      <c r="R439" t="s">
        <v>358</v>
      </c>
      <c r="T439" t="b">
        <f t="shared" si="1"/>
        <v>1</v>
      </c>
    </row>
    <row r="440" spans="1:20" x14ac:dyDescent="0.25">
      <c r="A440" t="s">
        <v>115</v>
      </c>
      <c r="B440" t="s">
        <v>16</v>
      </c>
      <c r="C440" t="s">
        <v>5</v>
      </c>
      <c r="E440" t="s">
        <v>658</v>
      </c>
      <c r="F440" t="s">
        <v>659</v>
      </c>
      <c r="G440" t="s">
        <v>115</v>
      </c>
      <c r="H440">
        <v>0.21829390219136935</v>
      </c>
      <c r="I440">
        <v>1012</v>
      </c>
      <c r="J440">
        <v>0.15162131361466399</v>
      </c>
      <c r="K440">
        <v>501</v>
      </c>
      <c r="L440">
        <v>0.20049735442324917</v>
      </c>
      <c r="M440">
        <v>500</v>
      </c>
      <c r="N440">
        <v>0.2086694524256397</v>
      </c>
      <c r="O440">
        <v>498</v>
      </c>
      <c r="P440">
        <v>0.16564577796115409</v>
      </c>
      <c r="Q440">
        <v>489</v>
      </c>
      <c r="R440" t="s">
        <v>358</v>
      </c>
      <c r="T440" t="b">
        <f t="shared" si="1"/>
        <v>1</v>
      </c>
    </row>
    <row r="441" spans="1:20" x14ac:dyDescent="0.25">
      <c r="A441" t="s">
        <v>116</v>
      </c>
      <c r="B441" t="s">
        <v>16</v>
      </c>
      <c r="C441" t="s">
        <v>5</v>
      </c>
      <c r="E441" t="s">
        <v>724</v>
      </c>
      <c r="F441" t="s">
        <v>725</v>
      </c>
      <c r="G441" t="s">
        <v>116</v>
      </c>
      <c r="H441">
        <v>0.22771716876250506</v>
      </c>
      <c r="I441">
        <v>1007</v>
      </c>
      <c r="J441">
        <v>0.17563789006993308</v>
      </c>
      <c r="K441">
        <v>509</v>
      </c>
      <c r="L441">
        <v>0.1969785965339288</v>
      </c>
      <c r="M441">
        <v>503</v>
      </c>
      <c r="N441">
        <v>0.19780140578322314</v>
      </c>
      <c r="O441">
        <v>506</v>
      </c>
      <c r="P441">
        <v>0.164529342297693</v>
      </c>
      <c r="Q441">
        <v>491</v>
      </c>
      <c r="R441" t="s">
        <v>358</v>
      </c>
      <c r="T441" t="b">
        <f t="shared" si="1"/>
        <v>1</v>
      </c>
    </row>
    <row r="442" spans="1:20" x14ac:dyDescent="0.25">
      <c r="A442" t="s">
        <v>117</v>
      </c>
      <c r="B442" t="s">
        <v>28</v>
      </c>
      <c r="C442" t="s">
        <v>5</v>
      </c>
      <c r="E442" t="s">
        <v>994</v>
      </c>
      <c r="F442" t="s">
        <v>995</v>
      </c>
      <c r="G442" t="s">
        <v>117</v>
      </c>
      <c r="H442">
        <v>0.22462991302746319</v>
      </c>
      <c r="I442">
        <v>1053</v>
      </c>
      <c r="J442">
        <v>0.19960737457613323</v>
      </c>
      <c r="K442">
        <v>504</v>
      </c>
      <c r="L442">
        <v>0.25206113641714151</v>
      </c>
      <c r="M442">
        <v>504</v>
      </c>
      <c r="N442">
        <v>0.20149078030240045</v>
      </c>
      <c r="O442">
        <v>498</v>
      </c>
      <c r="P442">
        <v>0.27823945671859374</v>
      </c>
      <c r="Q442">
        <v>491</v>
      </c>
      <c r="R442" t="s">
        <v>367</v>
      </c>
      <c r="T442" t="b">
        <f t="shared" si="1"/>
        <v>1</v>
      </c>
    </row>
    <row r="443" spans="1:20" x14ac:dyDescent="0.25">
      <c r="A443" t="s">
        <v>118</v>
      </c>
      <c r="B443" t="s">
        <v>4</v>
      </c>
      <c r="C443" t="s">
        <v>8</v>
      </c>
      <c r="E443" t="s">
        <v>428</v>
      </c>
      <c r="F443" t="s">
        <v>429</v>
      </c>
      <c r="G443" t="s">
        <v>118</v>
      </c>
      <c r="H443">
        <v>0.30453188647907631</v>
      </c>
      <c r="I443">
        <v>1030</v>
      </c>
      <c r="J443">
        <v>0.24101410081175881</v>
      </c>
      <c r="K443">
        <v>506</v>
      </c>
      <c r="L443">
        <v>0.29800072616562318</v>
      </c>
      <c r="M443">
        <v>502</v>
      </c>
      <c r="N443">
        <v>0.27302412847987684</v>
      </c>
      <c r="O443">
        <v>495</v>
      </c>
      <c r="P443">
        <v>0.28832738170887512</v>
      </c>
      <c r="Q443">
        <v>485</v>
      </c>
      <c r="R443" t="s">
        <v>358</v>
      </c>
      <c r="T443" t="b">
        <f t="shared" si="1"/>
        <v>1</v>
      </c>
    </row>
    <row r="444" spans="1:20" x14ac:dyDescent="0.25">
      <c r="A444" t="s">
        <v>119</v>
      </c>
      <c r="B444" t="s">
        <v>86</v>
      </c>
      <c r="C444" t="s">
        <v>19</v>
      </c>
      <c r="E444" t="s">
        <v>370</v>
      </c>
      <c r="F444" t="s">
        <v>371</v>
      </c>
      <c r="G444" t="s">
        <v>119</v>
      </c>
      <c r="H444">
        <v>0.20589848267667998</v>
      </c>
      <c r="I444">
        <v>1036</v>
      </c>
      <c r="J444">
        <v>0.22039518997165969</v>
      </c>
      <c r="K444">
        <v>506</v>
      </c>
      <c r="L444">
        <v>0.19156581158405983</v>
      </c>
      <c r="M444">
        <v>990</v>
      </c>
      <c r="N444">
        <v>0.19015037085009506</v>
      </c>
      <c r="O444">
        <v>990</v>
      </c>
      <c r="P444">
        <v>0.18561489440251433</v>
      </c>
      <c r="Q444">
        <v>958</v>
      </c>
      <c r="R444" t="s">
        <v>358</v>
      </c>
      <c r="T444" t="b">
        <f t="shared" si="1"/>
        <v>1</v>
      </c>
    </row>
    <row r="445" spans="1:20" x14ac:dyDescent="0.25">
      <c r="A445" t="s">
        <v>120</v>
      </c>
      <c r="B445" t="s">
        <v>7</v>
      </c>
      <c r="C445" t="s">
        <v>2</v>
      </c>
      <c r="E445" t="s">
        <v>573</v>
      </c>
      <c r="F445" t="s">
        <v>574</v>
      </c>
      <c r="G445" t="s">
        <v>120</v>
      </c>
      <c r="H445">
        <v>0.24148060291304788</v>
      </c>
      <c r="I445">
        <v>1006</v>
      </c>
      <c r="J445">
        <v>0.28552274604042061</v>
      </c>
      <c r="K445">
        <v>507</v>
      </c>
      <c r="L445">
        <v>0.25144882605036345</v>
      </c>
      <c r="M445">
        <v>501</v>
      </c>
      <c r="N445">
        <v>0.2271597388662899</v>
      </c>
      <c r="O445">
        <v>511</v>
      </c>
      <c r="P445">
        <v>0.2450916031780152</v>
      </c>
      <c r="Q445">
        <v>490</v>
      </c>
      <c r="R445" t="s">
        <v>358</v>
      </c>
      <c r="T445" t="b">
        <f t="shared" si="1"/>
        <v>1</v>
      </c>
    </row>
    <row r="446" spans="1:20" x14ac:dyDescent="0.25">
      <c r="A446" t="s">
        <v>121</v>
      </c>
      <c r="B446" t="s">
        <v>28</v>
      </c>
      <c r="C446" t="s">
        <v>11</v>
      </c>
      <c r="E446" t="s">
        <v>996</v>
      </c>
      <c r="F446" t="s">
        <v>997</v>
      </c>
      <c r="G446" t="s">
        <v>121</v>
      </c>
      <c r="H446">
        <v>0.22933523402252695</v>
      </c>
      <c r="I446">
        <v>1002</v>
      </c>
      <c r="J446">
        <v>0.22150822798329461</v>
      </c>
      <c r="K446">
        <v>515</v>
      </c>
      <c r="L446">
        <v>0.26830361375642264</v>
      </c>
      <c r="M446">
        <v>499</v>
      </c>
      <c r="N446">
        <v>0.26931808216324382</v>
      </c>
      <c r="O446">
        <v>500</v>
      </c>
      <c r="P446">
        <v>0.26433990421537129</v>
      </c>
      <c r="Q446">
        <v>494</v>
      </c>
      <c r="R446" t="s">
        <v>358</v>
      </c>
      <c r="T446" t="b">
        <f t="shared" si="1"/>
        <v>1</v>
      </c>
    </row>
    <row r="447" spans="1:20" x14ac:dyDescent="0.25">
      <c r="A447" t="s">
        <v>122</v>
      </c>
      <c r="B447" t="s">
        <v>1</v>
      </c>
      <c r="C447" t="s">
        <v>2</v>
      </c>
      <c r="E447" t="s">
        <v>854</v>
      </c>
      <c r="F447" t="s">
        <v>855</v>
      </c>
      <c r="G447" t="s">
        <v>122</v>
      </c>
      <c r="H447">
        <v>0.24171093307162431</v>
      </c>
      <c r="I447">
        <v>1001</v>
      </c>
      <c r="J447">
        <v>0.23317649726025555</v>
      </c>
      <c r="K447">
        <v>501</v>
      </c>
      <c r="L447">
        <v>0.23490148202862024</v>
      </c>
      <c r="M447">
        <v>503</v>
      </c>
      <c r="N447">
        <v>0.24545153290851032</v>
      </c>
      <c r="O447">
        <v>495</v>
      </c>
      <c r="P447">
        <v>0.26078237987397229</v>
      </c>
      <c r="Q447">
        <v>489</v>
      </c>
      <c r="R447" t="s">
        <v>358</v>
      </c>
      <c r="T447" t="b">
        <f t="shared" si="1"/>
        <v>1</v>
      </c>
    </row>
    <row r="448" spans="1:20" x14ac:dyDescent="0.25">
      <c r="A448" t="s">
        <v>123</v>
      </c>
      <c r="B448" t="s">
        <v>1</v>
      </c>
      <c r="C448" t="s">
        <v>19</v>
      </c>
      <c r="E448" t="s">
        <v>876</v>
      </c>
      <c r="F448" t="s">
        <v>877</v>
      </c>
      <c r="G448" t="s">
        <v>123</v>
      </c>
      <c r="H448">
        <v>0.21994509473243457</v>
      </c>
      <c r="I448">
        <v>1020</v>
      </c>
      <c r="J448">
        <v>0.25387024231962657</v>
      </c>
      <c r="K448">
        <v>504</v>
      </c>
      <c r="L448">
        <v>0.23781158397512783</v>
      </c>
      <c r="M448">
        <v>498</v>
      </c>
      <c r="N448">
        <v>0.25728954481791466</v>
      </c>
      <c r="O448">
        <v>490</v>
      </c>
      <c r="P448">
        <v>0.21118597595538069</v>
      </c>
      <c r="Q448">
        <v>491</v>
      </c>
      <c r="R448" t="s">
        <v>358</v>
      </c>
      <c r="T448" t="b">
        <f t="shared" si="1"/>
        <v>1</v>
      </c>
    </row>
    <row r="449" spans="1:20" x14ac:dyDescent="0.25">
      <c r="A449" t="s">
        <v>124</v>
      </c>
      <c r="B449" t="s">
        <v>16</v>
      </c>
      <c r="C449" t="s">
        <v>8</v>
      </c>
      <c r="E449" t="s">
        <v>712</v>
      </c>
      <c r="F449" t="s">
        <v>713</v>
      </c>
      <c r="G449" t="s">
        <v>124</v>
      </c>
      <c r="H449">
        <v>0.19405001725228135</v>
      </c>
      <c r="I449">
        <v>1012</v>
      </c>
      <c r="J449">
        <v>0.20766765254470465</v>
      </c>
      <c r="K449">
        <v>499</v>
      </c>
      <c r="L449">
        <v>0.18011231814856943</v>
      </c>
      <c r="M449">
        <v>498</v>
      </c>
      <c r="N449">
        <v>0.19055852434706949</v>
      </c>
      <c r="O449">
        <v>492</v>
      </c>
      <c r="P449">
        <v>0.19202444551879025</v>
      </c>
      <c r="Q449">
        <v>484</v>
      </c>
      <c r="R449" t="s">
        <v>358</v>
      </c>
      <c r="T449" t="b">
        <f t="shared" si="1"/>
        <v>1</v>
      </c>
    </row>
    <row r="450" spans="1:20" x14ac:dyDescent="0.25">
      <c r="A450" t="s">
        <v>125</v>
      </c>
      <c r="B450" t="s">
        <v>18</v>
      </c>
      <c r="C450" t="s">
        <v>19</v>
      </c>
      <c r="E450" t="s">
        <v>758</v>
      </c>
      <c r="F450" t="s">
        <v>759</v>
      </c>
      <c r="G450" t="s">
        <v>125</v>
      </c>
      <c r="H450">
        <v>0.21651892389275318</v>
      </c>
      <c r="I450">
        <v>1000</v>
      </c>
      <c r="J450">
        <v>0.21568384804001145</v>
      </c>
      <c r="K450">
        <v>1004</v>
      </c>
      <c r="L450">
        <v>0.19361061626724027</v>
      </c>
      <c r="M450">
        <v>514</v>
      </c>
      <c r="N450">
        <v>0.20240653330289698</v>
      </c>
      <c r="O450">
        <v>494</v>
      </c>
      <c r="P450">
        <v>0.18886237511285212</v>
      </c>
      <c r="Q450">
        <v>493</v>
      </c>
      <c r="R450" t="s">
        <v>358</v>
      </c>
      <c r="T450" t="b">
        <f t="shared" si="1"/>
        <v>1</v>
      </c>
    </row>
    <row r="451" spans="1:20" x14ac:dyDescent="0.25">
      <c r="A451" t="s">
        <v>126</v>
      </c>
      <c r="B451" t="s">
        <v>1</v>
      </c>
      <c r="C451" t="s">
        <v>8</v>
      </c>
      <c r="E451" t="s">
        <v>906</v>
      </c>
      <c r="F451" t="s">
        <v>907</v>
      </c>
      <c r="G451" t="s">
        <v>126</v>
      </c>
      <c r="H451">
        <v>0.29975147955247383</v>
      </c>
      <c r="I451">
        <v>1026</v>
      </c>
      <c r="J451">
        <v>0.31337990203825333</v>
      </c>
      <c r="K451">
        <v>511</v>
      </c>
      <c r="L451">
        <v>0.30595970167880571</v>
      </c>
      <c r="M451">
        <v>499</v>
      </c>
      <c r="N451">
        <v>0.29261544962199104</v>
      </c>
      <c r="O451">
        <v>497</v>
      </c>
      <c r="P451">
        <v>0.30993117217644012</v>
      </c>
      <c r="Q451">
        <v>491</v>
      </c>
      <c r="R451" t="s">
        <v>358</v>
      </c>
      <c r="T451" t="b">
        <f t="shared" si="1"/>
        <v>1</v>
      </c>
    </row>
    <row r="452" spans="1:20" x14ac:dyDescent="0.25">
      <c r="A452" t="s">
        <v>127</v>
      </c>
      <c r="B452" t="s">
        <v>18</v>
      </c>
      <c r="C452" t="s">
        <v>19</v>
      </c>
      <c r="E452" t="s">
        <v>760</v>
      </c>
      <c r="F452" t="s">
        <v>761</v>
      </c>
      <c r="G452" t="s">
        <v>127</v>
      </c>
      <c r="H452">
        <v>0.20250218338230991</v>
      </c>
      <c r="I452">
        <v>1005</v>
      </c>
      <c r="J452">
        <v>0.18892509195176377</v>
      </c>
      <c r="K452">
        <v>507</v>
      </c>
      <c r="L452">
        <v>0.22534783513957815</v>
      </c>
      <c r="M452">
        <v>499</v>
      </c>
      <c r="N452">
        <v>0.2015000135009975</v>
      </c>
      <c r="O452">
        <v>501</v>
      </c>
      <c r="P452">
        <v>0.22136183342936774</v>
      </c>
      <c r="Q452">
        <v>496</v>
      </c>
      <c r="R452" t="s">
        <v>358</v>
      </c>
      <c r="T452" t="b">
        <f t="shared" si="1"/>
        <v>1</v>
      </c>
    </row>
    <row r="453" spans="1:20" x14ac:dyDescent="0.25">
      <c r="A453" t="s">
        <v>128</v>
      </c>
      <c r="B453" t="s">
        <v>4</v>
      </c>
      <c r="C453" t="s">
        <v>11</v>
      </c>
      <c r="E453" t="s">
        <v>388</v>
      </c>
      <c r="F453" t="s">
        <v>389</v>
      </c>
      <c r="G453" t="s">
        <v>128</v>
      </c>
      <c r="H453">
        <v>0.24778635103527594</v>
      </c>
      <c r="I453">
        <v>1007</v>
      </c>
      <c r="J453">
        <v>0.20978837351385585</v>
      </c>
      <c r="K453">
        <v>505</v>
      </c>
      <c r="L453">
        <v>0.25184003243175818</v>
      </c>
      <c r="M453">
        <v>498</v>
      </c>
      <c r="N453">
        <v>0.24250381203481486</v>
      </c>
      <c r="O453">
        <v>498</v>
      </c>
      <c r="P453">
        <v>0.21094824306826657</v>
      </c>
      <c r="Q453">
        <v>480</v>
      </c>
      <c r="R453" t="s">
        <v>358</v>
      </c>
      <c r="T453" t="b">
        <f t="shared" si="1"/>
        <v>1</v>
      </c>
    </row>
    <row r="454" spans="1:20" x14ac:dyDescent="0.25">
      <c r="A454" t="s">
        <v>129</v>
      </c>
      <c r="B454" t="s">
        <v>22</v>
      </c>
      <c r="C454" t="s">
        <v>5</v>
      </c>
      <c r="E454" t="s">
        <v>471</v>
      </c>
      <c r="F454" t="s">
        <v>472</v>
      </c>
      <c r="G454" t="s">
        <v>129</v>
      </c>
      <c r="H454">
        <v>0.26774683578086061</v>
      </c>
      <c r="I454">
        <v>1001</v>
      </c>
      <c r="J454">
        <v>0.24809558568739909</v>
      </c>
      <c r="K454">
        <v>503</v>
      </c>
      <c r="L454">
        <v>0.26061044030463792</v>
      </c>
      <c r="M454">
        <v>500</v>
      </c>
      <c r="N454">
        <v>0.23560765901124611</v>
      </c>
      <c r="O454">
        <v>494</v>
      </c>
      <c r="P454">
        <v>0.23751265108512831</v>
      </c>
      <c r="Q454">
        <v>493</v>
      </c>
      <c r="R454" t="s">
        <v>358</v>
      </c>
      <c r="T454" t="b">
        <f t="shared" si="1"/>
        <v>1</v>
      </c>
    </row>
    <row r="455" spans="1:20" x14ac:dyDescent="0.25">
      <c r="A455" t="s">
        <v>130</v>
      </c>
      <c r="B455" t="s">
        <v>18</v>
      </c>
      <c r="C455" t="s">
        <v>19</v>
      </c>
      <c r="E455" t="s">
        <v>762</v>
      </c>
      <c r="F455" t="s">
        <v>763</v>
      </c>
      <c r="G455" t="s">
        <v>130</v>
      </c>
      <c r="H455">
        <v>0.339910199396879</v>
      </c>
      <c r="I455">
        <v>1008</v>
      </c>
      <c r="J455">
        <v>0.31721574068866976</v>
      </c>
      <c r="K455">
        <v>510</v>
      </c>
      <c r="L455">
        <v>0.33153359341395139</v>
      </c>
      <c r="M455">
        <v>499</v>
      </c>
      <c r="N455">
        <v>0.28760041659230545</v>
      </c>
      <c r="O455">
        <v>498</v>
      </c>
      <c r="P455">
        <v>0.2877160640447024</v>
      </c>
      <c r="Q455">
        <v>489</v>
      </c>
      <c r="R455" t="s">
        <v>358</v>
      </c>
      <c r="T455" t="b">
        <f t="shared" si="1"/>
        <v>1</v>
      </c>
    </row>
    <row r="456" spans="1:20" x14ac:dyDescent="0.25">
      <c r="A456" t="s">
        <v>131</v>
      </c>
      <c r="B456" t="s">
        <v>7</v>
      </c>
      <c r="C456" t="s">
        <v>5</v>
      </c>
      <c r="E456" t="s">
        <v>529</v>
      </c>
      <c r="F456" t="s">
        <v>530</v>
      </c>
      <c r="G456" t="s">
        <v>131</v>
      </c>
      <c r="H456">
        <v>0.26790599033230778</v>
      </c>
      <c r="I456">
        <v>1026</v>
      </c>
      <c r="J456">
        <v>0.29071689870458595</v>
      </c>
      <c r="K456">
        <v>509</v>
      </c>
      <c r="L456">
        <v>0.25802970638782163</v>
      </c>
      <c r="M456">
        <v>499</v>
      </c>
      <c r="N456">
        <v>0.29625650959588146</v>
      </c>
      <c r="O456">
        <v>502</v>
      </c>
      <c r="P456">
        <v>0.24779474964623843</v>
      </c>
      <c r="Q456">
        <v>488</v>
      </c>
      <c r="R456" t="s">
        <v>358</v>
      </c>
      <c r="T456" t="b">
        <f t="shared" si="1"/>
        <v>1</v>
      </c>
    </row>
    <row r="457" spans="1:20" x14ac:dyDescent="0.25">
      <c r="A457" t="s">
        <v>132</v>
      </c>
      <c r="B457" t="s">
        <v>18</v>
      </c>
      <c r="C457" t="s">
        <v>19</v>
      </c>
      <c r="E457" t="s">
        <v>764</v>
      </c>
      <c r="F457" t="s">
        <v>765</v>
      </c>
      <c r="G457" t="s">
        <v>132</v>
      </c>
      <c r="H457">
        <v>0.22957103359957545</v>
      </c>
      <c r="I457">
        <v>1009</v>
      </c>
      <c r="J457">
        <v>0.21434889136290378</v>
      </c>
      <c r="K457">
        <v>998</v>
      </c>
      <c r="L457">
        <v>0.22474611812375642</v>
      </c>
      <c r="M457">
        <v>502</v>
      </c>
      <c r="N457">
        <v>0.21891572964981243</v>
      </c>
      <c r="O457">
        <v>995</v>
      </c>
      <c r="P457">
        <v>0.1907621277334404</v>
      </c>
      <c r="Q457">
        <v>487</v>
      </c>
      <c r="R457" t="s">
        <v>358</v>
      </c>
      <c r="T457" t="b">
        <f t="shared" si="1"/>
        <v>1</v>
      </c>
    </row>
    <row r="458" spans="1:20" x14ac:dyDescent="0.25">
      <c r="A458" t="s">
        <v>133</v>
      </c>
      <c r="B458" t="s">
        <v>16</v>
      </c>
      <c r="C458" t="s">
        <v>11</v>
      </c>
      <c r="E458" t="s">
        <v>678</v>
      </c>
      <c r="F458" t="s">
        <v>679</v>
      </c>
      <c r="G458" t="s">
        <v>133</v>
      </c>
      <c r="H458">
        <v>0.27215357514673488</v>
      </c>
      <c r="I458">
        <v>1033</v>
      </c>
      <c r="J458">
        <v>0.23891198199289584</v>
      </c>
      <c r="K458">
        <v>508</v>
      </c>
      <c r="L458">
        <v>0.22176551183308518</v>
      </c>
      <c r="M458">
        <v>496</v>
      </c>
      <c r="N458">
        <v>0.22971565194525184</v>
      </c>
      <c r="O458">
        <v>496</v>
      </c>
      <c r="P458">
        <v>0.24608841751316629</v>
      </c>
      <c r="Q458">
        <v>489</v>
      </c>
      <c r="R458" t="s">
        <v>358</v>
      </c>
      <c r="T458" t="b">
        <f t="shared" si="1"/>
        <v>1</v>
      </c>
    </row>
    <row r="459" spans="1:20" x14ac:dyDescent="0.25">
      <c r="A459" t="s">
        <v>134</v>
      </c>
      <c r="B459" t="s">
        <v>22</v>
      </c>
      <c r="C459" t="s">
        <v>8</v>
      </c>
      <c r="E459" t="s">
        <v>473</v>
      </c>
      <c r="F459" t="s">
        <v>474</v>
      </c>
      <c r="G459" t="s">
        <v>134</v>
      </c>
      <c r="H459">
        <v>0.27992056338436999</v>
      </c>
      <c r="I459">
        <v>1012</v>
      </c>
      <c r="J459">
        <v>0.255615174997815</v>
      </c>
      <c r="K459">
        <v>514</v>
      </c>
      <c r="L459">
        <v>0.2569302381038055</v>
      </c>
      <c r="M459">
        <v>501</v>
      </c>
      <c r="N459">
        <v>0.27951739086929989</v>
      </c>
      <c r="O459">
        <v>510</v>
      </c>
      <c r="P459">
        <v>0.2495202787767675</v>
      </c>
      <c r="Q459">
        <v>494</v>
      </c>
      <c r="R459" t="s">
        <v>358</v>
      </c>
      <c r="T459" t="b">
        <f t="shared" si="1"/>
        <v>1</v>
      </c>
    </row>
    <row r="460" spans="1:20" x14ac:dyDescent="0.25">
      <c r="A460" t="s">
        <v>135</v>
      </c>
      <c r="B460" t="s">
        <v>18</v>
      </c>
      <c r="C460" t="s">
        <v>19</v>
      </c>
      <c r="E460" t="s">
        <v>766</v>
      </c>
      <c r="F460" t="s">
        <v>767</v>
      </c>
      <c r="G460" t="s">
        <v>135</v>
      </c>
      <c r="H460">
        <v>0.24802212723457914</v>
      </c>
      <c r="I460">
        <v>1006</v>
      </c>
      <c r="J460">
        <v>0.21656342654139596</v>
      </c>
      <c r="K460">
        <v>512</v>
      </c>
      <c r="L460">
        <v>0.22553860358766736</v>
      </c>
      <c r="M460">
        <v>1003</v>
      </c>
      <c r="N460">
        <v>0.21230981740371216</v>
      </c>
      <c r="O460">
        <v>497</v>
      </c>
      <c r="P460">
        <v>0.20214718300347323</v>
      </c>
      <c r="Q460">
        <v>487</v>
      </c>
      <c r="R460" t="s">
        <v>358</v>
      </c>
      <c r="T460" t="b">
        <f t="shared" si="1"/>
        <v>1</v>
      </c>
    </row>
    <row r="461" spans="1:20" x14ac:dyDescent="0.25">
      <c r="A461" t="s">
        <v>136</v>
      </c>
      <c r="B461" t="s">
        <v>1</v>
      </c>
      <c r="C461" t="s">
        <v>8</v>
      </c>
      <c r="E461" t="s">
        <v>856</v>
      </c>
      <c r="F461" t="s">
        <v>857</v>
      </c>
      <c r="G461" t="s">
        <v>136</v>
      </c>
      <c r="H461">
        <v>0.33287461000703894</v>
      </c>
      <c r="I461">
        <v>1017</v>
      </c>
      <c r="J461">
        <v>0.32481415223944204</v>
      </c>
      <c r="K461">
        <v>503</v>
      </c>
      <c r="L461">
        <v>0.35943854309768658</v>
      </c>
      <c r="M461">
        <v>500</v>
      </c>
      <c r="N461">
        <v>0.34597789951831592</v>
      </c>
      <c r="O461">
        <v>501</v>
      </c>
      <c r="P461">
        <v>0.34643725696269889</v>
      </c>
      <c r="Q461">
        <v>496</v>
      </c>
      <c r="R461" t="s">
        <v>358</v>
      </c>
      <c r="T461" t="b">
        <f t="shared" si="1"/>
        <v>1</v>
      </c>
    </row>
    <row r="462" spans="1:20" x14ac:dyDescent="0.25">
      <c r="A462" t="s">
        <v>137</v>
      </c>
      <c r="B462" t="s">
        <v>86</v>
      </c>
      <c r="C462" t="s">
        <v>11</v>
      </c>
      <c r="E462" t="s">
        <v>359</v>
      </c>
      <c r="F462" t="s">
        <v>360</v>
      </c>
      <c r="G462" t="s">
        <v>137</v>
      </c>
      <c r="H462">
        <v>0.1960600717118621</v>
      </c>
      <c r="I462">
        <v>999</v>
      </c>
      <c r="J462">
        <v>0.25445094772054094</v>
      </c>
      <c r="K462">
        <v>502</v>
      </c>
      <c r="L462">
        <v>0.19428980624999492</v>
      </c>
      <c r="M462">
        <v>499</v>
      </c>
      <c r="N462">
        <v>0.20134286094121839</v>
      </c>
      <c r="O462">
        <v>503</v>
      </c>
      <c r="P462">
        <v>0.20443530156351067</v>
      </c>
      <c r="Q462">
        <v>479</v>
      </c>
      <c r="R462" t="s">
        <v>358</v>
      </c>
      <c r="T462" t="b">
        <f t="shared" si="1"/>
        <v>1</v>
      </c>
    </row>
    <row r="463" spans="1:20" x14ac:dyDescent="0.25">
      <c r="A463" t="s">
        <v>138</v>
      </c>
      <c r="B463" t="s">
        <v>1</v>
      </c>
      <c r="C463" t="s">
        <v>11</v>
      </c>
      <c r="E463" t="s">
        <v>838</v>
      </c>
      <c r="F463" t="s">
        <v>839</v>
      </c>
      <c r="G463" t="s">
        <v>138</v>
      </c>
      <c r="H463">
        <v>0.23783843730255247</v>
      </c>
      <c r="I463">
        <v>1036</v>
      </c>
      <c r="J463">
        <v>0.21121645508142819</v>
      </c>
      <c r="K463">
        <v>515</v>
      </c>
      <c r="L463">
        <v>0.21963535996674416</v>
      </c>
      <c r="M463">
        <v>506</v>
      </c>
      <c r="N463">
        <v>0.24261979304739995</v>
      </c>
      <c r="O463">
        <v>499</v>
      </c>
      <c r="P463">
        <v>0.19517981709444196</v>
      </c>
      <c r="Q463">
        <v>488</v>
      </c>
      <c r="R463" t="s">
        <v>358</v>
      </c>
      <c r="T463" t="b">
        <f t="shared" si="1"/>
        <v>1</v>
      </c>
    </row>
    <row r="464" spans="1:20" x14ac:dyDescent="0.25">
      <c r="A464" t="s">
        <v>139</v>
      </c>
      <c r="B464" t="s">
        <v>1</v>
      </c>
      <c r="C464" t="s">
        <v>2</v>
      </c>
      <c r="E464" t="s">
        <v>858</v>
      </c>
      <c r="F464" t="s">
        <v>859</v>
      </c>
      <c r="G464" t="s">
        <v>139</v>
      </c>
      <c r="H464">
        <v>0.26103839277491092</v>
      </c>
      <c r="I464">
        <v>1009</v>
      </c>
      <c r="J464">
        <v>0.21496625826028923</v>
      </c>
      <c r="K464">
        <v>502</v>
      </c>
      <c r="L464">
        <v>0.26487787926311623</v>
      </c>
      <c r="M464">
        <v>502</v>
      </c>
      <c r="N464">
        <v>0.22774202243885047</v>
      </c>
      <c r="O464">
        <v>496</v>
      </c>
      <c r="P464">
        <v>0.2358584746072073</v>
      </c>
      <c r="Q464">
        <v>484</v>
      </c>
      <c r="R464" t="s">
        <v>358</v>
      </c>
      <c r="T464" t="b">
        <f t="shared" si="1"/>
        <v>1</v>
      </c>
    </row>
    <row r="465" spans="1:20" x14ac:dyDescent="0.25">
      <c r="A465" t="s">
        <v>140</v>
      </c>
      <c r="B465" t="s">
        <v>18</v>
      </c>
      <c r="C465" t="s">
        <v>19</v>
      </c>
      <c r="E465" t="s">
        <v>768</v>
      </c>
      <c r="F465" t="s">
        <v>769</v>
      </c>
      <c r="G465" t="s">
        <v>140</v>
      </c>
      <c r="H465">
        <v>0.27857642159344109</v>
      </c>
      <c r="I465">
        <v>1034</v>
      </c>
      <c r="J465">
        <v>0.22433719572591129</v>
      </c>
      <c r="K465">
        <v>515</v>
      </c>
      <c r="L465">
        <v>0.25702692734421695</v>
      </c>
      <c r="M465">
        <v>997</v>
      </c>
      <c r="N465">
        <v>0.2573108950961282</v>
      </c>
      <c r="O465">
        <v>493</v>
      </c>
      <c r="P465">
        <v>0.20683851936431247</v>
      </c>
      <c r="Q465">
        <v>495</v>
      </c>
      <c r="R465" t="s">
        <v>358</v>
      </c>
      <c r="T465" t="b">
        <f t="shared" si="1"/>
        <v>1</v>
      </c>
    </row>
    <row r="466" spans="1:20" x14ac:dyDescent="0.25">
      <c r="A466" t="s">
        <v>141</v>
      </c>
      <c r="B466" t="s">
        <v>32</v>
      </c>
      <c r="C466" t="s">
        <v>14</v>
      </c>
      <c r="E466" t="s">
        <v>581</v>
      </c>
      <c r="F466" t="s">
        <v>582</v>
      </c>
      <c r="G466" t="s">
        <v>1030</v>
      </c>
      <c r="H466">
        <v>0.24779999999999999</v>
      </c>
      <c r="I466">
        <v>1000</v>
      </c>
      <c r="J466">
        <v>0.23480000000000001</v>
      </c>
      <c r="K466">
        <v>502</v>
      </c>
      <c r="L466">
        <v>0.27300000000000002</v>
      </c>
      <c r="M466">
        <v>499</v>
      </c>
      <c r="N466">
        <v>0.2656</v>
      </c>
      <c r="O466">
        <v>495</v>
      </c>
      <c r="P466">
        <v>0.20818994890477263</v>
      </c>
      <c r="Q466">
        <v>479</v>
      </c>
      <c r="R466" t="s">
        <v>355</v>
      </c>
      <c r="T466" t="b">
        <f t="shared" si="1"/>
        <v>0</v>
      </c>
    </row>
    <row r="467" spans="1:20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0.29476890945972684</v>
      </c>
      <c r="I467">
        <v>1009</v>
      </c>
      <c r="J467">
        <v>0.29448915268486081</v>
      </c>
      <c r="K467">
        <v>516</v>
      </c>
      <c r="L467">
        <v>0.28944387419974793</v>
      </c>
      <c r="M467">
        <v>506</v>
      </c>
      <c r="N467">
        <v>0.25394578095650538</v>
      </c>
      <c r="O467">
        <v>502</v>
      </c>
      <c r="P467">
        <v>0.26235187301438734</v>
      </c>
      <c r="Q467">
        <v>493</v>
      </c>
      <c r="R467" t="s">
        <v>358</v>
      </c>
      <c r="T467" t="b">
        <f t="shared" si="1"/>
        <v>1</v>
      </c>
    </row>
    <row r="468" spans="1:20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0.24626940557506344</v>
      </c>
      <c r="I468">
        <v>1005</v>
      </c>
      <c r="J468">
        <v>0.21642205911415552</v>
      </c>
      <c r="K468">
        <v>499</v>
      </c>
      <c r="L468">
        <v>0.21989720907846022</v>
      </c>
      <c r="M468">
        <v>501</v>
      </c>
      <c r="N468">
        <v>0.22918378546357457</v>
      </c>
      <c r="O468">
        <v>496</v>
      </c>
      <c r="P468">
        <v>0.23291676227285432</v>
      </c>
      <c r="Q468">
        <v>486</v>
      </c>
      <c r="R468" t="s">
        <v>358</v>
      </c>
      <c r="T468" t="b">
        <f t="shared" ref="T468:T531" si="2">IF(G468=A468,TRUE,FALSE)</f>
        <v>1</v>
      </c>
    </row>
    <row r="469" spans="1:20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0.26976463191068056</v>
      </c>
      <c r="I469">
        <v>1034</v>
      </c>
      <c r="J469">
        <v>0.23539454160957268</v>
      </c>
      <c r="K469">
        <v>501</v>
      </c>
      <c r="L469">
        <v>0.25750726249922451</v>
      </c>
      <c r="M469">
        <v>510</v>
      </c>
      <c r="N469">
        <v>0.21000588235643255</v>
      </c>
      <c r="O469">
        <v>494</v>
      </c>
      <c r="P469">
        <v>0.21382267501414098</v>
      </c>
      <c r="Q469">
        <v>483</v>
      </c>
      <c r="R469" t="s">
        <v>358</v>
      </c>
      <c r="T469" t="b">
        <f t="shared" si="2"/>
        <v>1</v>
      </c>
    </row>
    <row r="470" spans="1:20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0.27755202445684046</v>
      </c>
      <c r="I470">
        <v>1015</v>
      </c>
      <c r="J470">
        <v>0.25877859891627275</v>
      </c>
      <c r="K470">
        <v>503</v>
      </c>
      <c r="L470">
        <v>0.23807684198325177</v>
      </c>
      <c r="M470">
        <v>502</v>
      </c>
      <c r="N470">
        <v>0.19986245534994587</v>
      </c>
      <c r="O470">
        <v>501</v>
      </c>
      <c r="P470">
        <v>0.26104482268641443</v>
      </c>
      <c r="Q470">
        <v>488</v>
      </c>
      <c r="R470" t="s">
        <v>358</v>
      </c>
      <c r="T470" t="b">
        <f t="shared" si="2"/>
        <v>1</v>
      </c>
    </row>
    <row r="471" spans="1:20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0.29308455904392272</v>
      </c>
      <c r="I471">
        <v>1005</v>
      </c>
      <c r="J471">
        <v>0.30098977871482874</v>
      </c>
      <c r="K471">
        <v>508</v>
      </c>
      <c r="L471">
        <v>0.26495805574905801</v>
      </c>
      <c r="M471">
        <v>499</v>
      </c>
      <c r="N471">
        <v>0.25464423096168609</v>
      </c>
      <c r="O471">
        <v>498</v>
      </c>
      <c r="P471">
        <v>0.29495244406408305</v>
      </c>
      <c r="Q471">
        <v>494</v>
      </c>
      <c r="R471" t="s">
        <v>358</v>
      </c>
      <c r="T471" t="b">
        <f t="shared" si="2"/>
        <v>1</v>
      </c>
    </row>
    <row r="472" spans="1:20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0.2336018346121943</v>
      </c>
      <c r="I472">
        <v>1005</v>
      </c>
      <c r="J472">
        <v>0.22335499568612696</v>
      </c>
      <c r="K472">
        <v>503</v>
      </c>
      <c r="L472">
        <v>0.19896065825960235</v>
      </c>
      <c r="M472">
        <v>505</v>
      </c>
      <c r="N472">
        <v>0.22140202122848923</v>
      </c>
      <c r="O472">
        <v>521</v>
      </c>
      <c r="P472">
        <v>0.20625184904046961</v>
      </c>
      <c r="Q472">
        <v>988</v>
      </c>
      <c r="R472" t="s">
        <v>358</v>
      </c>
      <c r="T472" t="b">
        <f t="shared" si="2"/>
        <v>1</v>
      </c>
    </row>
    <row r="473" spans="1:20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0.25572161446660713</v>
      </c>
      <c r="I473">
        <v>1025</v>
      </c>
      <c r="J473">
        <v>0.24999303589107111</v>
      </c>
      <c r="K473">
        <v>505</v>
      </c>
      <c r="L473">
        <v>0.27616091000452014</v>
      </c>
      <c r="M473">
        <v>500</v>
      </c>
      <c r="N473">
        <v>0.28195542517730077</v>
      </c>
      <c r="O473">
        <v>499</v>
      </c>
      <c r="P473">
        <v>0.28651563626463372</v>
      </c>
      <c r="Q473">
        <v>494</v>
      </c>
      <c r="R473" t="s">
        <v>358</v>
      </c>
      <c r="T473" t="b">
        <f t="shared" si="2"/>
        <v>1</v>
      </c>
    </row>
    <row r="474" spans="1:20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0.22238339130819093</v>
      </c>
      <c r="I474">
        <v>1000</v>
      </c>
      <c r="J474">
        <v>0.15917167040901459</v>
      </c>
      <c r="K474">
        <v>502</v>
      </c>
      <c r="L474">
        <v>0.19971944916791423</v>
      </c>
      <c r="M474">
        <v>504</v>
      </c>
      <c r="N474">
        <v>0.25638367096013898</v>
      </c>
      <c r="O474">
        <v>498</v>
      </c>
      <c r="P474">
        <v>0.1816937742189243</v>
      </c>
      <c r="Q474">
        <v>482</v>
      </c>
      <c r="R474" t="s">
        <v>358</v>
      </c>
      <c r="T474" t="b">
        <f t="shared" si="2"/>
        <v>1</v>
      </c>
    </row>
    <row r="475" spans="1:20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0.21823190874300216</v>
      </c>
      <c r="I475">
        <v>1017</v>
      </c>
      <c r="J475">
        <v>0.20430497795160413</v>
      </c>
      <c r="K475">
        <v>505</v>
      </c>
      <c r="L475">
        <v>0.23867450422428221</v>
      </c>
      <c r="M475">
        <v>497</v>
      </c>
      <c r="N475">
        <v>0.21270933507811685</v>
      </c>
      <c r="O475">
        <v>495</v>
      </c>
      <c r="P475">
        <v>0.19079206690636394</v>
      </c>
      <c r="Q475">
        <v>484</v>
      </c>
      <c r="R475" t="s">
        <v>358</v>
      </c>
      <c r="T475" t="b">
        <f t="shared" si="2"/>
        <v>1</v>
      </c>
    </row>
    <row r="476" spans="1:20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0.24721161010771561</v>
      </c>
      <c r="I476">
        <v>1016</v>
      </c>
      <c r="J476">
        <v>0.21238120046991568</v>
      </c>
      <c r="K476">
        <v>501</v>
      </c>
      <c r="L476">
        <v>0.23869668124557136</v>
      </c>
      <c r="M476">
        <v>499</v>
      </c>
      <c r="N476">
        <v>0.22627902903119707</v>
      </c>
      <c r="O476">
        <v>507</v>
      </c>
      <c r="P476">
        <v>0.2269447010013215</v>
      </c>
      <c r="Q476">
        <v>486</v>
      </c>
      <c r="R476" t="s">
        <v>358</v>
      </c>
      <c r="T476" t="b">
        <f t="shared" si="2"/>
        <v>1</v>
      </c>
    </row>
    <row r="477" spans="1:20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0.18349013467921083</v>
      </c>
      <c r="I477">
        <v>150</v>
      </c>
      <c r="J477">
        <v>0.21906099514303551</v>
      </c>
      <c r="K477">
        <v>90</v>
      </c>
      <c r="L477">
        <v>0.29584457602942071</v>
      </c>
      <c r="M477">
        <v>151</v>
      </c>
      <c r="N477">
        <v>0.27536464300208374</v>
      </c>
      <c r="O477">
        <v>140</v>
      </c>
      <c r="P477">
        <v>0.29425245303760095</v>
      </c>
      <c r="Q477">
        <v>148</v>
      </c>
      <c r="R477" t="s">
        <v>358</v>
      </c>
      <c r="T477" t="b">
        <f t="shared" si="2"/>
        <v>1</v>
      </c>
    </row>
    <row r="478" spans="1:20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0.25427053338700439</v>
      </c>
      <c r="I478">
        <v>1012</v>
      </c>
      <c r="J478">
        <v>0.24240221432936296</v>
      </c>
      <c r="K478">
        <v>502</v>
      </c>
      <c r="L478">
        <v>0.24682234152006266</v>
      </c>
      <c r="M478">
        <v>997</v>
      </c>
      <c r="N478">
        <v>0.26443006474793312</v>
      </c>
      <c r="O478">
        <v>500</v>
      </c>
      <c r="P478">
        <v>0.2400681859887582</v>
      </c>
      <c r="Q478">
        <v>492</v>
      </c>
      <c r="R478" t="s">
        <v>358</v>
      </c>
      <c r="T478" t="b">
        <f t="shared" si="2"/>
        <v>1</v>
      </c>
    </row>
    <row r="479" spans="1:20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0.36341630510719353</v>
      </c>
      <c r="I479">
        <v>1002</v>
      </c>
      <c r="J479">
        <v>0.3242662513815881</v>
      </c>
      <c r="K479">
        <v>507</v>
      </c>
      <c r="L479">
        <v>0.31263061918707652</v>
      </c>
      <c r="M479">
        <v>500</v>
      </c>
      <c r="N479">
        <v>0.33588427956762273</v>
      </c>
      <c r="O479">
        <v>506</v>
      </c>
      <c r="P479">
        <v>0.30219383817207757</v>
      </c>
      <c r="Q479">
        <v>492</v>
      </c>
      <c r="R479" t="s">
        <v>358</v>
      </c>
      <c r="T479" t="b">
        <f t="shared" si="2"/>
        <v>1</v>
      </c>
    </row>
    <row r="480" spans="1:20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0.22615323115050232</v>
      </c>
      <c r="I480">
        <v>1024</v>
      </c>
      <c r="J480">
        <v>0.2556890653652939</v>
      </c>
      <c r="K480">
        <v>513</v>
      </c>
      <c r="L480">
        <v>0.20264266886219534</v>
      </c>
      <c r="M480">
        <v>497</v>
      </c>
      <c r="N480">
        <v>0.21410383043835568</v>
      </c>
      <c r="O480">
        <v>496</v>
      </c>
      <c r="P480">
        <v>0.23031104161843838</v>
      </c>
      <c r="Q480">
        <v>487</v>
      </c>
      <c r="R480" t="s">
        <v>358</v>
      </c>
      <c r="T480" t="b">
        <f t="shared" si="2"/>
        <v>1</v>
      </c>
    </row>
    <row r="481" spans="1:20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1032</v>
      </c>
      <c r="H481">
        <v>0.21839243206657794</v>
      </c>
      <c r="I481">
        <v>1051</v>
      </c>
      <c r="J481">
        <v>0.20026177728167555</v>
      </c>
      <c r="K481">
        <v>500</v>
      </c>
      <c r="L481">
        <v>0.23508912168662088</v>
      </c>
      <c r="M481">
        <v>512</v>
      </c>
      <c r="N481">
        <v>0.16304410010376436</v>
      </c>
      <c r="O481">
        <v>494</v>
      </c>
      <c r="P481">
        <v>0.14426674672699297</v>
      </c>
      <c r="Q481">
        <v>485</v>
      </c>
      <c r="R481" t="s">
        <v>757</v>
      </c>
      <c r="T481" t="b">
        <f t="shared" si="2"/>
        <v>0</v>
      </c>
    </row>
    <row r="482" spans="1:20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157</v>
      </c>
      <c r="H482">
        <v>0.18764544966346</v>
      </c>
      <c r="I482">
        <v>1006</v>
      </c>
      <c r="J482">
        <v>0.20762075888189632</v>
      </c>
      <c r="K482">
        <v>506</v>
      </c>
      <c r="L482">
        <v>0.21381936667897039</v>
      </c>
      <c r="M482">
        <v>499</v>
      </c>
      <c r="N482">
        <v>0.16766201736825839</v>
      </c>
      <c r="O482">
        <v>1001</v>
      </c>
      <c r="P482">
        <v>0.20418839179030865</v>
      </c>
      <c r="Q482">
        <v>486</v>
      </c>
      <c r="R482" t="s">
        <v>358</v>
      </c>
      <c r="T482" t="b">
        <f t="shared" si="2"/>
        <v>1</v>
      </c>
    </row>
    <row r="483" spans="1:20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0.32102059311957021</v>
      </c>
      <c r="I483">
        <v>1020</v>
      </c>
      <c r="J483">
        <v>0.30762716186762967</v>
      </c>
      <c r="K483">
        <v>499</v>
      </c>
      <c r="L483">
        <v>0.29837845616175573</v>
      </c>
      <c r="M483">
        <v>581</v>
      </c>
      <c r="N483">
        <v>0.28019514082014241</v>
      </c>
      <c r="O483">
        <v>503</v>
      </c>
      <c r="P483">
        <v>0.32286628702470371</v>
      </c>
      <c r="Q483">
        <v>498</v>
      </c>
      <c r="R483" t="s">
        <v>358</v>
      </c>
      <c r="T483" t="b">
        <f t="shared" si="2"/>
        <v>1</v>
      </c>
    </row>
    <row r="484" spans="1:20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0.24764416214696111</v>
      </c>
      <c r="I484">
        <v>1015</v>
      </c>
      <c r="J484">
        <v>0.20602259171533324</v>
      </c>
      <c r="K484">
        <v>514</v>
      </c>
      <c r="L484">
        <v>0.25570759078461031</v>
      </c>
      <c r="M484">
        <v>497</v>
      </c>
      <c r="N484">
        <v>0.24435931036047454</v>
      </c>
      <c r="O484">
        <v>499</v>
      </c>
      <c r="P484">
        <v>0.21511017157842902</v>
      </c>
      <c r="Q484">
        <v>494</v>
      </c>
      <c r="R484" t="s">
        <v>358</v>
      </c>
      <c r="T484" t="b">
        <f t="shared" si="2"/>
        <v>1</v>
      </c>
    </row>
    <row r="485" spans="1:20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0.22294032245403375</v>
      </c>
      <c r="I485">
        <v>1005</v>
      </c>
      <c r="J485">
        <v>0.20217504666967245</v>
      </c>
      <c r="K485">
        <v>510</v>
      </c>
      <c r="L485">
        <v>0.22166907346134082</v>
      </c>
      <c r="M485">
        <v>505</v>
      </c>
      <c r="N485">
        <v>0.16526689510960602</v>
      </c>
      <c r="O485">
        <v>484</v>
      </c>
      <c r="P485">
        <v>0.21924965438255362</v>
      </c>
      <c r="Q485">
        <v>487</v>
      </c>
      <c r="R485" t="s">
        <v>358</v>
      </c>
      <c r="T485" t="b">
        <f t="shared" si="2"/>
        <v>1</v>
      </c>
    </row>
    <row r="486" spans="1:20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0.25285130691843999</v>
      </c>
      <c r="I486">
        <v>1001</v>
      </c>
      <c r="J486">
        <v>0.285289508065796</v>
      </c>
      <c r="K486">
        <v>502</v>
      </c>
      <c r="L486">
        <v>0.24072018061226427</v>
      </c>
      <c r="M486">
        <v>502</v>
      </c>
      <c r="N486">
        <v>0.25404604926577945</v>
      </c>
      <c r="O486">
        <v>501</v>
      </c>
      <c r="P486">
        <v>0.2435743058523254</v>
      </c>
      <c r="Q486">
        <v>493</v>
      </c>
      <c r="R486" t="s">
        <v>358</v>
      </c>
      <c r="T486" t="b">
        <f t="shared" si="2"/>
        <v>1</v>
      </c>
    </row>
    <row r="487" spans="1:20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0.24078352197699537</v>
      </c>
      <c r="I487">
        <v>1024</v>
      </c>
      <c r="J487">
        <v>0.29163994720800751</v>
      </c>
      <c r="K487">
        <v>503</v>
      </c>
      <c r="L487">
        <v>0.27262424517395722</v>
      </c>
      <c r="M487">
        <v>494</v>
      </c>
      <c r="N487">
        <v>0.25198786183314686</v>
      </c>
      <c r="O487">
        <v>496</v>
      </c>
      <c r="P487">
        <v>0.31264037072508727</v>
      </c>
      <c r="Q487">
        <v>483</v>
      </c>
      <c r="R487" t="s">
        <v>358</v>
      </c>
      <c r="T487" t="b">
        <f t="shared" si="2"/>
        <v>1</v>
      </c>
    </row>
    <row r="488" spans="1:20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0.24681388641161278</v>
      </c>
      <c r="I488">
        <v>1029</v>
      </c>
      <c r="J488">
        <v>0.29300648596603573</v>
      </c>
      <c r="K488">
        <v>509</v>
      </c>
      <c r="L488">
        <v>0.22139689725621853</v>
      </c>
      <c r="M488">
        <v>497</v>
      </c>
      <c r="N488">
        <v>0.2716015650898379</v>
      </c>
      <c r="O488">
        <v>500</v>
      </c>
      <c r="P488">
        <v>0.21081110632158279</v>
      </c>
      <c r="Q488">
        <v>499</v>
      </c>
      <c r="R488" t="s">
        <v>757</v>
      </c>
      <c r="T488" t="b">
        <f t="shared" si="2"/>
        <v>1</v>
      </c>
    </row>
    <row r="489" spans="1:20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0.19679610232282574</v>
      </c>
      <c r="I489">
        <v>1329</v>
      </c>
      <c r="J489">
        <v>0.19556613558958902</v>
      </c>
      <c r="K489">
        <v>995</v>
      </c>
      <c r="L489">
        <v>0.1784386277411068</v>
      </c>
      <c r="M489">
        <v>1003</v>
      </c>
      <c r="N489">
        <v>0.20336764010288658</v>
      </c>
      <c r="O489">
        <v>559</v>
      </c>
      <c r="P489">
        <v>0.13535028772831573</v>
      </c>
      <c r="Q489">
        <v>487</v>
      </c>
      <c r="R489" t="s">
        <v>757</v>
      </c>
      <c r="T489" t="b">
        <f t="shared" si="2"/>
        <v>1</v>
      </c>
    </row>
    <row r="490" spans="1:20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0.23838103465958937</v>
      </c>
      <c r="I490">
        <v>1000</v>
      </c>
      <c r="J490">
        <v>0.23196523409627517</v>
      </c>
      <c r="K490">
        <v>511</v>
      </c>
      <c r="L490">
        <v>0.22994201741664427</v>
      </c>
      <c r="M490">
        <v>495</v>
      </c>
      <c r="N490">
        <v>0.24711924259334428</v>
      </c>
      <c r="O490">
        <v>493</v>
      </c>
      <c r="P490">
        <v>0.22598908128426751</v>
      </c>
      <c r="Q490">
        <v>488</v>
      </c>
      <c r="R490" t="s">
        <v>358</v>
      </c>
      <c r="T490" t="b">
        <f t="shared" si="2"/>
        <v>1</v>
      </c>
    </row>
    <row r="491" spans="1:20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0.23980144457328534</v>
      </c>
      <c r="I491">
        <v>1014</v>
      </c>
      <c r="J491">
        <v>0.23847935719290195</v>
      </c>
      <c r="K491">
        <v>511</v>
      </c>
      <c r="L491">
        <v>0.21887261365895025</v>
      </c>
      <c r="M491">
        <v>1113</v>
      </c>
      <c r="N491">
        <v>0.21351256870277577</v>
      </c>
      <c r="O491">
        <v>522</v>
      </c>
      <c r="P491">
        <v>0.16183103973068463</v>
      </c>
      <c r="Q491">
        <v>493</v>
      </c>
      <c r="R491" t="s">
        <v>757</v>
      </c>
      <c r="T491" t="b">
        <f t="shared" si="2"/>
        <v>1</v>
      </c>
    </row>
    <row r="492" spans="1:20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0.28041548135459865</v>
      </c>
      <c r="I492">
        <v>1074</v>
      </c>
      <c r="J492">
        <v>0.29625596208193317</v>
      </c>
      <c r="K492">
        <v>500</v>
      </c>
      <c r="L492">
        <v>0.247296618224321</v>
      </c>
      <c r="M492">
        <v>506</v>
      </c>
      <c r="N492">
        <v>0.25635848253531784</v>
      </c>
      <c r="O492">
        <v>494</v>
      </c>
      <c r="P492">
        <v>0.22361031760978892</v>
      </c>
      <c r="Q492">
        <v>495</v>
      </c>
      <c r="R492" t="s">
        <v>757</v>
      </c>
      <c r="T492" t="b">
        <f t="shared" si="2"/>
        <v>1</v>
      </c>
    </row>
    <row r="493" spans="1:20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0.22414015768955292</v>
      </c>
      <c r="I493">
        <v>1003</v>
      </c>
      <c r="J493">
        <v>0.24561455823606079</v>
      </c>
      <c r="K493">
        <v>514</v>
      </c>
      <c r="L493">
        <v>0.22977782754699239</v>
      </c>
      <c r="M493">
        <v>495</v>
      </c>
      <c r="N493">
        <v>0.25618873006184489</v>
      </c>
      <c r="O493">
        <v>499</v>
      </c>
      <c r="P493">
        <v>0.22180157415247831</v>
      </c>
      <c r="Q493">
        <v>488</v>
      </c>
      <c r="R493" t="s">
        <v>358</v>
      </c>
      <c r="T493" t="b">
        <f t="shared" si="2"/>
        <v>1</v>
      </c>
    </row>
    <row r="494" spans="1:20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0.21572904750023011</v>
      </c>
      <c r="I494">
        <v>1082</v>
      </c>
      <c r="J494">
        <v>0.21176382974951685</v>
      </c>
      <c r="K494">
        <v>2737</v>
      </c>
      <c r="L494">
        <v>0.22379094100639654</v>
      </c>
      <c r="M494">
        <v>2599</v>
      </c>
      <c r="N494">
        <v>0.2051684972650672</v>
      </c>
      <c r="O494">
        <v>2493</v>
      </c>
      <c r="P494">
        <v>0.20362740847408567</v>
      </c>
      <c r="Q494">
        <v>2420</v>
      </c>
      <c r="R494" t="s">
        <v>358</v>
      </c>
      <c r="T494" t="b">
        <f t="shared" si="2"/>
        <v>1</v>
      </c>
    </row>
    <row r="495" spans="1:20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0.23002553456384583</v>
      </c>
      <c r="I495">
        <v>1006</v>
      </c>
      <c r="J495">
        <v>0.19449903014859543</v>
      </c>
      <c r="K495">
        <v>504</v>
      </c>
      <c r="L495">
        <v>0.19670150792899543</v>
      </c>
      <c r="M495">
        <v>500</v>
      </c>
      <c r="N495">
        <v>0.17598854343558373</v>
      </c>
      <c r="O495">
        <v>500</v>
      </c>
      <c r="P495">
        <v>0.17101918344339936</v>
      </c>
      <c r="Q495">
        <v>495</v>
      </c>
      <c r="R495" t="s">
        <v>358</v>
      </c>
      <c r="T495" t="b">
        <f t="shared" si="2"/>
        <v>1</v>
      </c>
    </row>
    <row r="496" spans="1:20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0.29348018957612387</v>
      </c>
      <c r="I496">
        <v>1019</v>
      </c>
      <c r="J496">
        <v>0.27256436056155742</v>
      </c>
      <c r="K496">
        <v>503</v>
      </c>
      <c r="L496">
        <v>0.21393754236832316</v>
      </c>
      <c r="M496">
        <v>503</v>
      </c>
      <c r="N496">
        <v>0.26943956393841045</v>
      </c>
      <c r="O496">
        <v>487</v>
      </c>
      <c r="P496">
        <v>0.27264474800504357</v>
      </c>
      <c r="Q496">
        <v>491</v>
      </c>
      <c r="R496" t="s">
        <v>358</v>
      </c>
      <c r="T496" t="b">
        <f t="shared" si="2"/>
        <v>1</v>
      </c>
    </row>
    <row r="497" spans="1:20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0.27985272314939547</v>
      </c>
      <c r="I497">
        <v>1007</v>
      </c>
      <c r="J497">
        <v>0.30763491543839261</v>
      </c>
      <c r="K497">
        <v>503</v>
      </c>
      <c r="L497">
        <v>0.27589517778323186</v>
      </c>
      <c r="M497">
        <v>501</v>
      </c>
      <c r="N497">
        <v>0.29871506742104581</v>
      </c>
      <c r="O497">
        <v>501</v>
      </c>
      <c r="P497">
        <v>0.25588302210290875</v>
      </c>
      <c r="Q497">
        <v>487</v>
      </c>
      <c r="R497" t="s">
        <v>358</v>
      </c>
      <c r="T497" t="b">
        <f t="shared" si="2"/>
        <v>1</v>
      </c>
    </row>
    <row r="498" spans="1:20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0.26331433492097184</v>
      </c>
      <c r="I498">
        <v>1037</v>
      </c>
      <c r="J498">
        <v>0.25468694539383674</v>
      </c>
      <c r="K498">
        <v>511</v>
      </c>
      <c r="L498">
        <v>0.23858913887871</v>
      </c>
      <c r="M498">
        <v>499</v>
      </c>
      <c r="N498">
        <v>0.2601656558924802</v>
      </c>
      <c r="O498">
        <v>501</v>
      </c>
      <c r="P498">
        <v>0.28714928620279895</v>
      </c>
      <c r="Q498">
        <v>487</v>
      </c>
      <c r="R498" t="s">
        <v>358</v>
      </c>
      <c r="T498" t="b">
        <f t="shared" si="2"/>
        <v>1</v>
      </c>
    </row>
    <row r="499" spans="1:20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0.22309581950909074</v>
      </c>
      <c r="I499">
        <v>1095</v>
      </c>
      <c r="J499">
        <v>0.20817808122952569</v>
      </c>
      <c r="K499">
        <v>540</v>
      </c>
      <c r="L499">
        <v>0.20990345568688717</v>
      </c>
      <c r="M499">
        <v>1000</v>
      </c>
      <c r="N499">
        <v>0.18131475357505317</v>
      </c>
      <c r="O499">
        <v>528</v>
      </c>
      <c r="P499">
        <v>0.20949973203085137</v>
      </c>
      <c r="Q499">
        <v>491</v>
      </c>
      <c r="R499" t="s">
        <v>358</v>
      </c>
      <c r="T499" t="b">
        <f t="shared" si="2"/>
        <v>1</v>
      </c>
    </row>
    <row r="500" spans="1:20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0.18779092563159666</v>
      </c>
      <c r="I500">
        <v>1064</v>
      </c>
      <c r="J500">
        <v>0.17638161689565601</v>
      </c>
      <c r="K500">
        <v>501</v>
      </c>
      <c r="L500">
        <v>0.18976794694486152</v>
      </c>
      <c r="M500">
        <v>500</v>
      </c>
      <c r="N500">
        <v>0.21098059355329299</v>
      </c>
      <c r="O500">
        <v>492</v>
      </c>
      <c r="P500">
        <v>0.18566635855185951</v>
      </c>
      <c r="Q500">
        <v>487</v>
      </c>
      <c r="R500" t="s">
        <v>358</v>
      </c>
      <c r="T500" t="b">
        <f t="shared" si="2"/>
        <v>1</v>
      </c>
    </row>
    <row r="501" spans="1:20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0.21973378457680068</v>
      </c>
      <c r="I501">
        <v>1011</v>
      </c>
      <c r="J501">
        <v>0.22456870518657054</v>
      </c>
      <c r="K501">
        <v>502</v>
      </c>
      <c r="L501">
        <v>0.19286704069051366</v>
      </c>
      <c r="M501">
        <v>502</v>
      </c>
      <c r="N501">
        <v>0.22690527178749192</v>
      </c>
      <c r="O501">
        <v>499</v>
      </c>
      <c r="P501">
        <v>0.19900654896871486</v>
      </c>
      <c r="Q501">
        <v>485</v>
      </c>
      <c r="R501" t="s">
        <v>358</v>
      </c>
      <c r="T501" t="b">
        <f t="shared" si="2"/>
        <v>1</v>
      </c>
    </row>
    <row r="502" spans="1:20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0.26536206559529441</v>
      </c>
      <c r="I502">
        <v>1016</v>
      </c>
      <c r="J502">
        <v>0.25736747801669729</v>
      </c>
      <c r="K502">
        <v>505</v>
      </c>
      <c r="L502">
        <v>0.21267712333005265</v>
      </c>
      <c r="M502">
        <v>495</v>
      </c>
      <c r="N502">
        <v>0.26034400741807145</v>
      </c>
      <c r="O502">
        <v>494</v>
      </c>
      <c r="P502">
        <v>0.24828858388719588</v>
      </c>
      <c r="Q502">
        <v>483</v>
      </c>
      <c r="R502" t="s">
        <v>358</v>
      </c>
      <c r="T502" t="b">
        <f t="shared" si="2"/>
        <v>1</v>
      </c>
    </row>
    <row r="503" spans="1:20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0.24162695424156039</v>
      </c>
      <c r="I503">
        <v>1030</v>
      </c>
      <c r="J503">
        <v>0.24580671123400946</v>
      </c>
      <c r="K503">
        <v>504</v>
      </c>
      <c r="L503">
        <v>0.21521372450005669</v>
      </c>
      <c r="M503">
        <v>501</v>
      </c>
      <c r="N503">
        <v>0.20828866094750864</v>
      </c>
      <c r="O503">
        <v>497</v>
      </c>
      <c r="P503">
        <v>0.23408259695145739</v>
      </c>
      <c r="Q503">
        <v>485</v>
      </c>
      <c r="R503" t="s">
        <v>358</v>
      </c>
      <c r="T503" t="b">
        <f t="shared" si="2"/>
        <v>1</v>
      </c>
    </row>
    <row r="504" spans="1:20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0.31246646499946373</v>
      </c>
      <c r="I504">
        <v>1018</v>
      </c>
      <c r="J504">
        <v>0.32253531296665428</v>
      </c>
      <c r="K504">
        <v>506</v>
      </c>
      <c r="L504">
        <v>0.28041566245376276</v>
      </c>
      <c r="M504">
        <v>501</v>
      </c>
      <c r="N504">
        <v>0.29462556005037094</v>
      </c>
      <c r="O504">
        <v>500</v>
      </c>
      <c r="P504">
        <v>0.22761386149129684</v>
      </c>
      <c r="Q504">
        <v>497</v>
      </c>
      <c r="R504" t="s">
        <v>757</v>
      </c>
      <c r="T504" t="b">
        <f t="shared" si="2"/>
        <v>1</v>
      </c>
    </row>
    <row r="505" spans="1:20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0.23646968572776611</v>
      </c>
      <c r="I505">
        <v>1007</v>
      </c>
      <c r="J505">
        <v>0.22057292042128007</v>
      </c>
      <c r="K505">
        <v>508</v>
      </c>
      <c r="L505">
        <v>0.23962012519192161</v>
      </c>
      <c r="M505">
        <v>502</v>
      </c>
      <c r="N505">
        <v>0.17504726901142054</v>
      </c>
      <c r="O505">
        <v>499</v>
      </c>
      <c r="P505">
        <v>0.21348926971726237</v>
      </c>
      <c r="Q505">
        <v>493</v>
      </c>
      <c r="R505" t="s">
        <v>358</v>
      </c>
      <c r="T505" t="b">
        <f t="shared" si="2"/>
        <v>1</v>
      </c>
    </row>
    <row r="506" spans="1:20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0.25624428215633549</v>
      </c>
      <c r="I506">
        <v>1008</v>
      </c>
      <c r="J506">
        <v>0.21574813878915719</v>
      </c>
      <c r="K506">
        <v>511</v>
      </c>
      <c r="L506">
        <v>0.25843245933144471</v>
      </c>
      <c r="M506">
        <v>507</v>
      </c>
      <c r="N506">
        <v>0.26006069629729117</v>
      </c>
      <c r="O506">
        <v>514</v>
      </c>
      <c r="P506">
        <v>0.22430214622495787</v>
      </c>
      <c r="Q506">
        <v>490</v>
      </c>
      <c r="R506" t="s">
        <v>358</v>
      </c>
      <c r="T506" t="b">
        <f t="shared" si="2"/>
        <v>1</v>
      </c>
    </row>
    <row r="507" spans="1:20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0.30479299396220222</v>
      </c>
      <c r="I507">
        <v>1027</v>
      </c>
      <c r="J507">
        <v>0.32815006706276467</v>
      </c>
      <c r="K507">
        <v>501</v>
      </c>
      <c r="L507">
        <v>0.29284408340663293</v>
      </c>
      <c r="M507">
        <v>501</v>
      </c>
      <c r="N507">
        <v>0.28393928600279028</v>
      </c>
      <c r="O507">
        <v>499</v>
      </c>
      <c r="P507">
        <v>0.25545909733697747</v>
      </c>
      <c r="Q507">
        <v>489</v>
      </c>
      <c r="R507" t="s">
        <v>757</v>
      </c>
      <c r="T507" t="b">
        <f t="shared" si="2"/>
        <v>1</v>
      </c>
    </row>
    <row r="508" spans="1:20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0.23070743828779469</v>
      </c>
      <c r="I508">
        <v>1001</v>
      </c>
      <c r="J508">
        <v>0.22900672174892181</v>
      </c>
      <c r="K508">
        <v>505</v>
      </c>
      <c r="L508">
        <v>0.21526945515526116</v>
      </c>
      <c r="M508">
        <v>501</v>
      </c>
      <c r="N508">
        <v>0.20044025863478868</v>
      </c>
      <c r="O508">
        <v>498</v>
      </c>
      <c r="P508">
        <v>0.1984832891381145</v>
      </c>
      <c r="Q508">
        <v>488</v>
      </c>
      <c r="R508" t="s">
        <v>358</v>
      </c>
      <c r="T508" t="b">
        <f t="shared" si="2"/>
        <v>1</v>
      </c>
    </row>
    <row r="509" spans="1:20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0.2352172656226646</v>
      </c>
      <c r="I509">
        <v>1025</v>
      </c>
      <c r="J509">
        <v>0.2816479527130013</v>
      </c>
      <c r="K509">
        <v>501</v>
      </c>
      <c r="L509">
        <v>0.25193786806484614</v>
      </c>
      <c r="M509">
        <v>502</v>
      </c>
      <c r="N509">
        <v>0.21630533003339525</v>
      </c>
      <c r="O509">
        <v>551</v>
      </c>
      <c r="P509">
        <v>0.22856834368834353</v>
      </c>
      <c r="Q509">
        <v>491</v>
      </c>
      <c r="R509" t="s">
        <v>358</v>
      </c>
      <c r="T509" t="b">
        <f t="shared" si="2"/>
        <v>1</v>
      </c>
    </row>
    <row r="510" spans="1:20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0.28640232497703988</v>
      </c>
      <c r="I510">
        <v>1010</v>
      </c>
      <c r="J510">
        <v>0.32296009639142348</v>
      </c>
      <c r="K510">
        <v>500</v>
      </c>
      <c r="L510">
        <v>0.29555066454533746</v>
      </c>
      <c r="M510">
        <v>501</v>
      </c>
      <c r="N510">
        <v>0.27421742598174209</v>
      </c>
      <c r="O510">
        <v>498</v>
      </c>
      <c r="P510">
        <v>0.36993199395464849</v>
      </c>
      <c r="Q510">
        <v>494</v>
      </c>
      <c r="R510" t="s">
        <v>358</v>
      </c>
      <c r="T510" t="b">
        <f t="shared" si="2"/>
        <v>1</v>
      </c>
    </row>
    <row r="511" spans="1:20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0.26820764399233321</v>
      </c>
      <c r="I511">
        <v>1028</v>
      </c>
      <c r="J511">
        <v>0.27158037722816103</v>
      </c>
      <c r="K511">
        <v>517</v>
      </c>
      <c r="L511">
        <v>0.25552863933333075</v>
      </c>
      <c r="M511">
        <v>497</v>
      </c>
      <c r="N511">
        <v>0.24696814612482026</v>
      </c>
      <c r="O511">
        <v>503</v>
      </c>
      <c r="P511">
        <v>0.20816549094977801</v>
      </c>
      <c r="Q511">
        <v>487</v>
      </c>
      <c r="R511" t="s">
        <v>757</v>
      </c>
      <c r="T511" t="b">
        <f t="shared" si="2"/>
        <v>1</v>
      </c>
    </row>
    <row r="512" spans="1:20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0.2353150659512315</v>
      </c>
      <c r="I512">
        <v>1019</v>
      </c>
      <c r="J512">
        <v>0.21055624592237035</v>
      </c>
      <c r="K512">
        <v>506</v>
      </c>
      <c r="L512">
        <v>0.22642438460584433</v>
      </c>
      <c r="M512">
        <v>499</v>
      </c>
      <c r="N512">
        <v>0.208435344699297</v>
      </c>
      <c r="O512">
        <v>499</v>
      </c>
      <c r="P512">
        <v>0.26679689413150437</v>
      </c>
      <c r="Q512">
        <v>487</v>
      </c>
      <c r="R512" t="s">
        <v>367</v>
      </c>
      <c r="T512" t="b">
        <f t="shared" si="2"/>
        <v>1</v>
      </c>
    </row>
    <row r="513" spans="1:20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0.25073884333053387</v>
      </c>
      <c r="I513">
        <v>1010</v>
      </c>
      <c r="J513">
        <v>0.21781037222900868</v>
      </c>
      <c r="K513">
        <v>506</v>
      </c>
      <c r="L513">
        <v>0.24608962858252451</v>
      </c>
      <c r="M513">
        <v>496</v>
      </c>
      <c r="N513">
        <v>0.22748794250995313</v>
      </c>
      <c r="O513">
        <v>1001</v>
      </c>
      <c r="P513">
        <v>0.2438086691795604</v>
      </c>
      <c r="Q513">
        <v>489</v>
      </c>
      <c r="R513" t="s">
        <v>358</v>
      </c>
      <c r="T513" t="b">
        <f t="shared" si="2"/>
        <v>1</v>
      </c>
    </row>
    <row r="514" spans="1:20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0.25929790145636433</v>
      </c>
      <c r="I514">
        <v>1053</v>
      </c>
      <c r="J514">
        <v>0.24145650026861684</v>
      </c>
      <c r="K514">
        <v>502</v>
      </c>
      <c r="L514">
        <v>0.23534868492715436</v>
      </c>
      <c r="M514">
        <v>500</v>
      </c>
      <c r="N514">
        <v>0.19189817203599258</v>
      </c>
      <c r="O514">
        <v>498</v>
      </c>
      <c r="P514">
        <v>0.16795028134625248</v>
      </c>
      <c r="Q514">
        <v>489</v>
      </c>
      <c r="R514" t="s">
        <v>757</v>
      </c>
      <c r="T514" t="b">
        <f t="shared" si="2"/>
        <v>1</v>
      </c>
    </row>
    <row r="515" spans="1:20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0.16539981367862638</v>
      </c>
      <c r="I515">
        <v>1003</v>
      </c>
      <c r="J515">
        <v>0.15564884394146652</v>
      </c>
      <c r="K515">
        <v>506</v>
      </c>
      <c r="L515">
        <v>0.16688156697777007</v>
      </c>
      <c r="M515">
        <v>501</v>
      </c>
      <c r="N515">
        <v>0.14972527467393612</v>
      </c>
      <c r="O515">
        <v>498</v>
      </c>
      <c r="P515">
        <v>0.13360282027977913</v>
      </c>
      <c r="Q515">
        <v>486</v>
      </c>
      <c r="R515" t="s">
        <v>358</v>
      </c>
      <c r="T515" t="b">
        <f t="shared" si="2"/>
        <v>1</v>
      </c>
    </row>
    <row r="516" spans="1:20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0.22997640997615712</v>
      </c>
      <c r="I516">
        <v>1052</v>
      </c>
      <c r="J516">
        <v>0.2475721711692758</v>
      </c>
      <c r="K516">
        <v>506</v>
      </c>
      <c r="L516">
        <v>0.19296967646244109</v>
      </c>
      <c r="M516">
        <v>502</v>
      </c>
      <c r="N516">
        <v>0.24194936902395972</v>
      </c>
      <c r="O516">
        <v>500</v>
      </c>
      <c r="P516">
        <v>0.22401618718652866</v>
      </c>
      <c r="Q516">
        <v>489</v>
      </c>
      <c r="R516" t="s">
        <v>358</v>
      </c>
      <c r="T516" t="b">
        <f t="shared" si="2"/>
        <v>1</v>
      </c>
    </row>
    <row r="517" spans="1:20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0.24281088538296947</v>
      </c>
      <c r="I517">
        <v>1025</v>
      </c>
      <c r="J517">
        <v>0.26194980446829857</v>
      </c>
      <c r="K517">
        <v>501</v>
      </c>
      <c r="L517">
        <v>0.24418962566631233</v>
      </c>
      <c r="M517">
        <v>500</v>
      </c>
      <c r="N517">
        <v>0.25175205551294144</v>
      </c>
      <c r="O517">
        <v>489</v>
      </c>
      <c r="P517">
        <v>0.20123046907132253</v>
      </c>
      <c r="Q517">
        <v>489</v>
      </c>
      <c r="R517" t="s">
        <v>757</v>
      </c>
      <c r="T517" t="b">
        <f t="shared" si="2"/>
        <v>1</v>
      </c>
    </row>
    <row r="518" spans="1:20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0.25049364827193454</v>
      </c>
      <c r="I518">
        <v>1053</v>
      </c>
      <c r="J518">
        <v>0.20381339371673896</v>
      </c>
      <c r="K518">
        <v>505</v>
      </c>
      <c r="L518">
        <v>0.22249626311776016</v>
      </c>
      <c r="M518">
        <v>499</v>
      </c>
      <c r="N518">
        <v>0.2390167664969832</v>
      </c>
      <c r="O518">
        <v>506</v>
      </c>
      <c r="P518">
        <v>0.19431079640626728</v>
      </c>
      <c r="Q518">
        <v>484</v>
      </c>
      <c r="R518" t="s">
        <v>358</v>
      </c>
      <c r="T518" t="b">
        <f t="shared" si="2"/>
        <v>1</v>
      </c>
    </row>
    <row r="519" spans="1:20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0.20126169552503539</v>
      </c>
      <c r="I519">
        <v>1003</v>
      </c>
      <c r="J519">
        <v>0.24003924723071246</v>
      </c>
      <c r="K519">
        <v>499</v>
      </c>
      <c r="L519">
        <v>0.23534562114728341</v>
      </c>
      <c r="M519">
        <v>506</v>
      </c>
      <c r="N519">
        <v>0.19817573870348956</v>
      </c>
      <c r="O519">
        <v>493</v>
      </c>
      <c r="P519">
        <v>0.22858834305656434</v>
      </c>
      <c r="Q519">
        <v>483</v>
      </c>
      <c r="R519" t="s">
        <v>358</v>
      </c>
      <c r="T519" t="b">
        <f t="shared" si="2"/>
        <v>1</v>
      </c>
    </row>
    <row r="520" spans="1:20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0.27474241587791964</v>
      </c>
      <c r="I520">
        <v>1022</v>
      </c>
      <c r="J520">
        <v>0.25503189794774711</v>
      </c>
      <c r="K520">
        <v>501</v>
      </c>
      <c r="L520">
        <v>0.27688971643081678</v>
      </c>
      <c r="M520">
        <v>499</v>
      </c>
      <c r="N520">
        <v>0.25302495186808871</v>
      </c>
      <c r="O520">
        <v>506</v>
      </c>
      <c r="P520">
        <v>0.28383340159126441</v>
      </c>
      <c r="Q520">
        <v>486</v>
      </c>
      <c r="R520" t="s">
        <v>358</v>
      </c>
      <c r="T520" t="b">
        <f t="shared" si="2"/>
        <v>1</v>
      </c>
    </row>
    <row r="521" spans="1:20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0.23548786641909278</v>
      </c>
      <c r="I521">
        <v>1011</v>
      </c>
      <c r="J521">
        <v>0.30099887666450159</v>
      </c>
      <c r="K521">
        <v>508</v>
      </c>
      <c r="L521">
        <v>0.28060520417488183</v>
      </c>
      <c r="M521">
        <v>509</v>
      </c>
      <c r="N521">
        <v>0.25184915076962389</v>
      </c>
      <c r="O521">
        <v>500</v>
      </c>
      <c r="P521">
        <v>0.26943820910456973</v>
      </c>
      <c r="Q521">
        <v>496</v>
      </c>
      <c r="R521" t="s">
        <v>358</v>
      </c>
      <c r="T521" t="b">
        <f t="shared" si="2"/>
        <v>1</v>
      </c>
    </row>
    <row r="522" spans="1:20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0.1900616618233589</v>
      </c>
      <c r="I522">
        <v>1006</v>
      </c>
      <c r="J522">
        <v>0.2569372775981561</v>
      </c>
      <c r="K522">
        <v>499</v>
      </c>
      <c r="L522">
        <v>0.16060016761826648</v>
      </c>
      <c r="M522">
        <v>504</v>
      </c>
      <c r="N522">
        <v>0.1813127375445415</v>
      </c>
      <c r="O522">
        <v>492</v>
      </c>
      <c r="P522">
        <v>0.22411804066083948</v>
      </c>
      <c r="Q522">
        <v>484</v>
      </c>
      <c r="R522" t="s">
        <v>358</v>
      </c>
      <c r="T522" t="b">
        <f t="shared" si="2"/>
        <v>1</v>
      </c>
    </row>
    <row r="523" spans="1:20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0.24763659741179381</v>
      </c>
      <c r="I523">
        <v>1009</v>
      </c>
      <c r="J523">
        <v>0.21701377373851524</v>
      </c>
      <c r="K523">
        <v>511</v>
      </c>
      <c r="L523">
        <v>0.19680281572351355</v>
      </c>
      <c r="M523">
        <v>503</v>
      </c>
      <c r="N523">
        <v>0.18540445469805014</v>
      </c>
      <c r="O523">
        <v>495</v>
      </c>
      <c r="P523">
        <v>0.21955439533228241</v>
      </c>
      <c r="Q523">
        <v>495</v>
      </c>
      <c r="R523" t="s">
        <v>358</v>
      </c>
      <c r="T523" t="b">
        <f t="shared" si="2"/>
        <v>1</v>
      </c>
    </row>
    <row r="524" spans="1:20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0.25960552937487175</v>
      </c>
      <c r="I524">
        <v>1034</v>
      </c>
      <c r="J524">
        <v>0.26371197682604658</v>
      </c>
      <c r="K524">
        <v>507</v>
      </c>
      <c r="L524">
        <v>0.22077524181080399</v>
      </c>
      <c r="M524">
        <v>500</v>
      </c>
      <c r="N524">
        <v>0.23919067514698747</v>
      </c>
      <c r="O524">
        <v>491</v>
      </c>
      <c r="P524">
        <v>0.28769932850573121</v>
      </c>
      <c r="Q524">
        <v>484</v>
      </c>
      <c r="R524" t="s">
        <v>358</v>
      </c>
      <c r="T524" t="b">
        <f t="shared" si="2"/>
        <v>1</v>
      </c>
    </row>
    <row r="525" spans="1:20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0.26860243634849645</v>
      </c>
      <c r="I525">
        <v>1005</v>
      </c>
      <c r="J525">
        <v>0.25159571129223496</v>
      </c>
      <c r="K525">
        <v>500</v>
      </c>
      <c r="L525">
        <v>0.2373766188257877</v>
      </c>
      <c r="M525">
        <v>499</v>
      </c>
      <c r="N525">
        <v>0.22866824239126057</v>
      </c>
      <c r="O525">
        <v>498</v>
      </c>
      <c r="P525">
        <v>0.21638545646386007</v>
      </c>
      <c r="Q525">
        <v>486</v>
      </c>
      <c r="R525" t="s">
        <v>358</v>
      </c>
      <c r="T525" t="b">
        <f t="shared" si="2"/>
        <v>1</v>
      </c>
    </row>
    <row r="526" spans="1:20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0.24150820197220266</v>
      </c>
      <c r="I526">
        <v>1065</v>
      </c>
      <c r="J526">
        <v>0.23517334792227473</v>
      </c>
      <c r="K526">
        <v>503</v>
      </c>
      <c r="L526">
        <v>0.22486966548831727</v>
      </c>
      <c r="M526">
        <v>500</v>
      </c>
      <c r="N526">
        <v>0.20887365980225922</v>
      </c>
      <c r="O526">
        <v>493</v>
      </c>
      <c r="P526">
        <v>0.19914855380190197</v>
      </c>
      <c r="Q526">
        <v>484</v>
      </c>
      <c r="R526" t="s">
        <v>358</v>
      </c>
      <c r="T526" t="b">
        <f t="shared" si="2"/>
        <v>1</v>
      </c>
    </row>
    <row r="527" spans="1:20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0.229440573559936</v>
      </c>
      <c r="I527">
        <v>1051</v>
      </c>
      <c r="J527">
        <v>0.2456795853629852</v>
      </c>
      <c r="K527">
        <v>502</v>
      </c>
      <c r="L527">
        <v>0.23584152098127928</v>
      </c>
      <c r="M527">
        <v>503</v>
      </c>
      <c r="N527">
        <v>0.21978410869598602</v>
      </c>
      <c r="O527">
        <v>499</v>
      </c>
      <c r="P527">
        <v>0.20872698437214918</v>
      </c>
      <c r="Q527">
        <v>485</v>
      </c>
      <c r="R527" t="s">
        <v>358</v>
      </c>
      <c r="T527" t="b">
        <f t="shared" si="2"/>
        <v>1</v>
      </c>
    </row>
    <row r="528" spans="1:20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0.27339929665267765</v>
      </c>
      <c r="I528">
        <v>1020</v>
      </c>
      <c r="J528">
        <v>0.27151323427128193</v>
      </c>
      <c r="K528">
        <v>520</v>
      </c>
      <c r="L528">
        <v>0.23455343653164415</v>
      </c>
      <c r="M528">
        <v>499</v>
      </c>
      <c r="N528">
        <v>0.23732660739494535</v>
      </c>
      <c r="O528">
        <v>497</v>
      </c>
      <c r="P528">
        <v>0.23557173125329045</v>
      </c>
      <c r="Q528">
        <v>489</v>
      </c>
      <c r="R528" t="s">
        <v>358</v>
      </c>
      <c r="T528" t="b">
        <f t="shared" si="2"/>
        <v>1</v>
      </c>
    </row>
    <row r="529" spans="1:20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0.24955469194164734</v>
      </c>
      <c r="I529">
        <v>6071</v>
      </c>
      <c r="J529">
        <v>0.24785136347242753</v>
      </c>
      <c r="K529">
        <v>3541</v>
      </c>
      <c r="L529">
        <v>0.24229180401353761</v>
      </c>
      <c r="M529">
        <v>3003</v>
      </c>
      <c r="N529">
        <v>0.24579841182221249</v>
      </c>
      <c r="O529">
        <v>2995</v>
      </c>
      <c r="P529">
        <v>0.20634585480291778</v>
      </c>
      <c r="Q529">
        <v>488</v>
      </c>
      <c r="R529" t="s">
        <v>355</v>
      </c>
      <c r="T529" t="b">
        <f t="shared" si="2"/>
        <v>1</v>
      </c>
    </row>
    <row r="530" spans="1:20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0.25607321149617296</v>
      </c>
      <c r="I530">
        <v>1008</v>
      </c>
      <c r="J530">
        <v>0.25326158079531214</v>
      </c>
      <c r="K530">
        <v>502</v>
      </c>
      <c r="L530">
        <v>0.21736832483779753</v>
      </c>
      <c r="M530">
        <v>499</v>
      </c>
      <c r="N530">
        <v>0.26347262065867733</v>
      </c>
      <c r="O530">
        <v>496</v>
      </c>
      <c r="P530">
        <v>0.24560727814985153</v>
      </c>
      <c r="Q530">
        <v>484</v>
      </c>
      <c r="R530" t="s">
        <v>358</v>
      </c>
      <c r="T530" t="b">
        <f t="shared" si="2"/>
        <v>1</v>
      </c>
    </row>
    <row r="531" spans="1:20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0.23447574415439829</v>
      </c>
      <c r="I531">
        <v>1235</v>
      </c>
      <c r="J531">
        <v>0.20839170274356048</v>
      </c>
      <c r="K531">
        <v>1000</v>
      </c>
      <c r="L531">
        <v>0.23284273512320436</v>
      </c>
      <c r="M531">
        <v>998</v>
      </c>
      <c r="N531">
        <v>0.21680307624339407</v>
      </c>
      <c r="O531">
        <v>997</v>
      </c>
      <c r="P531">
        <v>0.20925866035187077</v>
      </c>
      <c r="Q531">
        <v>520</v>
      </c>
      <c r="R531" t="s">
        <v>358</v>
      </c>
      <c r="T531" t="b">
        <f t="shared" si="2"/>
        <v>1</v>
      </c>
    </row>
    <row r="532" spans="1:20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0.22490062291922264</v>
      </c>
      <c r="I532">
        <v>1051</v>
      </c>
      <c r="J532">
        <v>0.24086719885640137</v>
      </c>
      <c r="K532">
        <v>501</v>
      </c>
      <c r="L532">
        <v>0.22134415904889201</v>
      </c>
      <c r="M532">
        <v>506</v>
      </c>
      <c r="N532">
        <v>0.23386097966295455</v>
      </c>
      <c r="O532">
        <v>498</v>
      </c>
      <c r="P532">
        <v>0.20138741760312753</v>
      </c>
      <c r="Q532">
        <v>490</v>
      </c>
      <c r="R532" t="s">
        <v>358</v>
      </c>
      <c r="T532" t="b">
        <f t="shared" ref="T532:T595" si="3">IF(G532=A532,TRUE,FALSE)</f>
        <v>1</v>
      </c>
    </row>
    <row r="533" spans="1:20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0.25733441912909361</v>
      </c>
      <c r="I533">
        <v>1000</v>
      </c>
      <c r="J533">
        <v>0.22415303335973122</v>
      </c>
      <c r="K533">
        <v>508</v>
      </c>
      <c r="L533">
        <v>0.22213796725885335</v>
      </c>
      <c r="M533">
        <v>498</v>
      </c>
      <c r="N533">
        <v>0.25162343646461477</v>
      </c>
      <c r="O533">
        <v>502</v>
      </c>
      <c r="P533">
        <v>0.25564040002138999</v>
      </c>
      <c r="Q533">
        <v>495</v>
      </c>
      <c r="R533" t="s">
        <v>358</v>
      </c>
      <c r="T533" t="b">
        <f t="shared" si="3"/>
        <v>1</v>
      </c>
    </row>
    <row r="534" spans="1:20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0.23601304385279989</v>
      </c>
      <c r="I534">
        <v>1002</v>
      </c>
      <c r="J534">
        <v>0.17941901013947764</v>
      </c>
      <c r="K534">
        <v>497</v>
      </c>
      <c r="L534">
        <v>0.1963242908466854</v>
      </c>
      <c r="M534">
        <v>994</v>
      </c>
      <c r="N534">
        <v>0.19875291203996517</v>
      </c>
      <c r="O534">
        <v>493</v>
      </c>
      <c r="P534">
        <v>0.19201593978723197</v>
      </c>
      <c r="Q534">
        <v>484</v>
      </c>
      <c r="R534" t="s">
        <v>358</v>
      </c>
      <c r="T534" t="b">
        <f t="shared" si="3"/>
        <v>1</v>
      </c>
    </row>
    <row r="535" spans="1:20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0.25485170923141498</v>
      </c>
      <c r="I535">
        <v>1014</v>
      </c>
      <c r="J535">
        <v>0.26806997912484687</v>
      </c>
      <c r="K535">
        <v>503</v>
      </c>
      <c r="L535">
        <v>0.23033375718158738</v>
      </c>
      <c r="M535">
        <v>498</v>
      </c>
      <c r="N535">
        <v>0.27113239413702789</v>
      </c>
      <c r="O535">
        <v>502</v>
      </c>
      <c r="P535">
        <v>0.28332994689495988</v>
      </c>
      <c r="Q535">
        <v>491</v>
      </c>
      <c r="R535" t="s">
        <v>358</v>
      </c>
      <c r="T535" t="b">
        <f t="shared" si="3"/>
        <v>1</v>
      </c>
    </row>
    <row r="536" spans="1:20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0.22049236546920581</v>
      </c>
      <c r="I536">
        <v>1010</v>
      </c>
      <c r="J536">
        <v>0.22076548645504845</v>
      </c>
      <c r="K536">
        <v>503</v>
      </c>
      <c r="L536">
        <v>0.19730495859482905</v>
      </c>
      <c r="M536">
        <v>503</v>
      </c>
      <c r="N536">
        <v>0.21748490036654275</v>
      </c>
      <c r="O536">
        <v>492</v>
      </c>
      <c r="P536">
        <v>0.20971891276792068</v>
      </c>
      <c r="Q536">
        <v>489</v>
      </c>
      <c r="R536" t="s">
        <v>358</v>
      </c>
      <c r="T536" t="b">
        <f t="shared" si="3"/>
        <v>1</v>
      </c>
    </row>
    <row r="537" spans="1:20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0.2200025674179743</v>
      </c>
      <c r="I537">
        <v>1006</v>
      </c>
      <c r="J537">
        <v>0.22410985509643974</v>
      </c>
      <c r="K537">
        <v>500</v>
      </c>
      <c r="L537">
        <v>0.22785389049130278</v>
      </c>
      <c r="M537">
        <v>501</v>
      </c>
      <c r="N537">
        <v>0.16685330611995208</v>
      </c>
      <c r="O537">
        <v>499</v>
      </c>
      <c r="P537">
        <v>0.18540295886963429</v>
      </c>
      <c r="Q537">
        <v>487</v>
      </c>
      <c r="R537" t="s">
        <v>358</v>
      </c>
      <c r="T537" t="b">
        <f t="shared" si="3"/>
        <v>1</v>
      </c>
    </row>
    <row r="538" spans="1:20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0.22674362642433862</v>
      </c>
      <c r="I538">
        <v>1021</v>
      </c>
      <c r="J538">
        <v>0.22888048732516883</v>
      </c>
      <c r="K538">
        <v>505</v>
      </c>
      <c r="L538">
        <v>0.27464201732241833</v>
      </c>
      <c r="M538">
        <v>497</v>
      </c>
      <c r="N538">
        <v>0.2056301254346419</v>
      </c>
      <c r="O538">
        <v>995</v>
      </c>
      <c r="P538">
        <v>0.2650546801638588</v>
      </c>
      <c r="Q538">
        <v>478</v>
      </c>
      <c r="R538" t="s">
        <v>358</v>
      </c>
      <c r="T538" t="b">
        <f t="shared" si="3"/>
        <v>1</v>
      </c>
    </row>
    <row r="539" spans="1:20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0.2733836549510989</v>
      </c>
      <c r="I539">
        <v>1033</v>
      </c>
      <c r="J539">
        <v>0.28903021375760035</v>
      </c>
      <c r="K539">
        <v>507</v>
      </c>
      <c r="L539">
        <v>0.25244733555524446</v>
      </c>
      <c r="M539">
        <v>503</v>
      </c>
      <c r="N539">
        <v>0.25686405186227468</v>
      </c>
      <c r="O539">
        <v>489</v>
      </c>
      <c r="P539">
        <v>0.25189696614682833</v>
      </c>
      <c r="Q539">
        <v>492</v>
      </c>
      <c r="R539" t="s">
        <v>358</v>
      </c>
      <c r="T539" t="b">
        <f t="shared" si="3"/>
        <v>1</v>
      </c>
    </row>
    <row r="540" spans="1:20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0.23190346290877056</v>
      </c>
      <c r="I540">
        <v>1059</v>
      </c>
      <c r="J540">
        <v>0.26807962216644121</v>
      </c>
      <c r="K540">
        <v>511</v>
      </c>
      <c r="L540">
        <v>0.23090547782758999</v>
      </c>
      <c r="M540">
        <v>499</v>
      </c>
      <c r="N540">
        <v>0.27607120373805438</v>
      </c>
      <c r="O540">
        <v>504</v>
      </c>
      <c r="P540">
        <v>0.2109725824967757</v>
      </c>
      <c r="Q540">
        <v>491</v>
      </c>
      <c r="R540" t="s">
        <v>757</v>
      </c>
      <c r="T540" t="b">
        <f t="shared" si="3"/>
        <v>1</v>
      </c>
    </row>
    <row r="541" spans="1:20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0.24749721991768553</v>
      </c>
      <c r="I541">
        <v>1000</v>
      </c>
      <c r="J541">
        <v>0.22995981960604406</v>
      </c>
      <c r="K541">
        <v>505</v>
      </c>
      <c r="L541">
        <v>0.28078547242445917</v>
      </c>
      <c r="M541">
        <v>502</v>
      </c>
      <c r="N541">
        <v>0.23443280362430743</v>
      </c>
      <c r="O541">
        <v>498</v>
      </c>
      <c r="P541">
        <v>0.24298815379710054</v>
      </c>
      <c r="Q541">
        <v>483</v>
      </c>
      <c r="R541" t="s">
        <v>358</v>
      </c>
      <c r="T541" t="b">
        <f t="shared" si="3"/>
        <v>1</v>
      </c>
    </row>
    <row r="542" spans="1:20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0.24860446763676255</v>
      </c>
      <c r="I542">
        <v>1020</v>
      </c>
      <c r="J542">
        <v>0.25927315566364739</v>
      </c>
      <c r="K542">
        <v>513</v>
      </c>
      <c r="L542">
        <v>0.25141836295652142</v>
      </c>
      <c r="M542">
        <v>500</v>
      </c>
      <c r="N542">
        <v>0.26061055533467387</v>
      </c>
      <c r="O542">
        <v>492</v>
      </c>
      <c r="P542">
        <v>0.25040832778417083</v>
      </c>
      <c r="Q542">
        <v>489</v>
      </c>
      <c r="R542" t="s">
        <v>358</v>
      </c>
      <c r="T542" t="b">
        <f t="shared" si="3"/>
        <v>1</v>
      </c>
    </row>
    <row r="543" spans="1:20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0.27375569025814217</v>
      </c>
      <c r="I543">
        <v>1004</v>
      </c>
      <c r="J543">
        <v>0.23659517564012414</v>
      </c>
      <c r="K543">
        <v>997</v>
      </c>
      <c r="L543">
        <v>0.25087738671535992</v>
      </c>
      <c r="M543">
        <v>501</v>
      </c>
      <c r="N543">
        <v>0.245240859767209</v>
      </c>
      <c r="O543">
        <v>500</v>
      </c>
      <c r="P543">
        <v>0.24858552978471513</v>
      </c>
      <c r="Q543">
        <v>488</v>
      </c>
      <c r="R543" t="s">
        <v>358</v>
      </c>
      <c r="T543" t="b">
        <f t="shared" si="3"/>
        <v>1</v>
      </c>
    </row>
    <row r="544" spans="1:20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0.24743760012154822</v>
      </c>
      <c r="I544">
        <v>1118</v>
      </c>
      <c r="J544">
        <v>0.28929106938189453</v>
      </c>
      <c r="K544">
        <v>514</v>
      </c>
      <c r="L544">
        <v>0.22313204101975576</v>
      </c>
      <c r="M544">
        <v>1010</v>
      </c>
      <c r="N544">
        <v>0.20708969360651505</v>
      </c>
      <c r="O544">
        <v>508</v>
      </c>
      <c r="P544">
        <v>0.1949195008415493</v>
      </c>
      <c r="Q544">
        <v>492</v>
      </c>
      <c r="R544" t="s">
        <v>757</v>
      </c>
      <c r="T544" t="b">
        <f t="shared" si="3"/>
        <v>1</v>
      </c>
    </row>
    <row r="545" spans="1:20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0.20701600561021741</v>
      </c>
      <c r="I545">
        <v>1037</v>
      </c>
      <c r="J545">
        <v>0.20262535274173504</v>
      </c>
      <c r="K545">
        <v>511</v>
      </c>
      <c r="L545">
        <v>0.19939319625234675</v>
      </c>
      <c r="M545">
        <v>499</v>
      </c>
      <c r="N545">
        <v>0.17459878127873407</v>
      </c>
      <c r="O545">
        <v>493</v>
      </c>
      <c r="P545">
        <v>0.18431017042379819</v>
      </c>
      <c r="Q545">
        <v>492</v>
      </c>
      <c r="R545" t="s">
        <v>358</v>
      </c>
      <c r="T545" t="b">
        <f t="shared" si="3"/>
        <v>1</v>
      </c>
    </row>
    <row r="546" spans="1:20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0.21914279167226183</v>
      </c>
      <c r="I546">
        <v>1071</v>
      </c>
      <c r="J546">
        <v>0.25771407592717455</v>
      </c>
      <c r="K546">
        <v>510</v>
      </c>
      <c r="L546">
        <v>0.2258791426181459</v>
      </c>
      <c r="M546">
        <v>503</v>
      </c>
      <c r="N546">
        <v>0.20836022240515761</v>
      </c>
      <c r="O546">
        <v>557</v>
      </c>
      <c r="P546">
        <v>0.19275106816448392</v>
      </c>
      <c r="Q546">
        <v>488</v>
      </c>
      <c r="R546" t="s">
        <v>757</v>
      </c>
      <c r="T546" t="b">
        <f t="shared" si="3"/>
        <v>1</v>
      </c>
    </row>
    <row r="547" spans="1:20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0.31016740608616367</v>
      </c>
      <c r="I547">
        <v>1014</v>
      </c>
      <c r="J547">
        <v>0.30307154028446864</v>
      </c>
      <c r="K547">
        <v>502</v>
      </c>
      <c r="L547">
        <v>0.28992229479397069</v>
      </c>
      <c r="M547">
        <v>508</v>
      </c>
      <c r="N547">
        <v>0.32856798579391361</v>
      </c>
      <c r="O547">
        <v>498</v>
      </c>
      <c r="P547">
        <v>0.27643134663452351</v>
      </c>
      <c r="Q547">
        <v>480</v>
      </c>
      <c r="R547" t="s">
        <v>358</v>
      </c>
      <c r="T547" t="b">
        <f t="shared" si="3"/>
        <v>1</v>
      </c>
    </row>
    <row r="548" spans="1:20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0.25042408902035707</v>
      </c>
      <c r="I548">
        <v>1008</v>
      </c>
      <c r="J548">
        <v>0.30164273784206108</v>
      </c>
      <c r="K548">
        <v>502</v>
      </c>
      <c r="L548">
        <v>0.27599082619142828</v>
      </c>
      <c r="M548">
        <v>500</v>
      </c>
      <c r="N548">
        <v>0.23969331122874762</v>
      </c>
      <c r="O548">
        <v>499</v>
      </c>
      <c r="P548">
        <v>0.23794902503723234</v>
      </c>
      <c r="Q548">
        <v>496</v>
      </c>
      <c r="R548" t="s">
        <v>757</v>
      </c>
      <c r="T548" t="b">
        <f t="shared" si="3"/>
        <v>1</v>
      </c>
    </row>
    <row r="549" spans="1:20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0.35495579483443507</v>
      </c>
      <c r="I549">
        <v>1031</v>
      </c>
      <c r="J549">
        <v>0.32758494512075498</v>
      </c>
      <c r="K549">
        <v>494</v>
      </c>
      <c r="L549">
        <v>0.38551965106906161</v>
      </c>
      <c r="M549">
        <v>506</v>
      </c>
      <c r="N549">
        <v>0.35836467351119405</v>
      </c>
      <c r="O549">
        <v>502</v>
      </c>
      <c r="P549">
        <v>0.32497220327043302</v>
      </c>
      <c r="Q549">
        <v>488</v>
      </c>
      <c r="R549" t="s">
        <v>358</v>
      </c>
      <c r="T549" t="b">
        <f t="shared" si="3"/>
        <v>1</v>
      </c>
    </row>
    <row r="550" spans="1:20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0.22491417706218728</v>
      </c>
      <c r="I550">
        <v>1018</v>
      </c>
      <c r="J550">
        <v>0.21300939542798006</v>
      </c>
      <c r="K550">
        <v>508</v>
      </c>
      <c r="L550">
        <v>0.19647282012046438</v>
      </c>
      <c r="M550">
        <v>501</v>
      </c>
      <c r="N550">
        <v>0.17668787347277587</v>
      </c>
      <c r="O550">
        <v>505</v>
      </c>
      <c r="P550">
        <v>0.21071422581210489</v>
      </c>
      <c r="Q550">
        <v>495</v>
      </c>
      <c r="R550" t="s">
        <v>358</v>
      </c>
      <c r="T550" t="b">
        <f t="shared" si="3"/>
        <v>1</v>
      </c>
    </row>
    <row r="551" spans="1:20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0.2491293238555837</v>
      </c>
      <c r="I551">
        <v>1021</v>
      </c>
      <c r="J551">
        <v>0.24543256948074696</v>
      </c>
      <c r="K551">
        <v>1015</v>
      </c>
      <c r="L551">
        <v>0.19950828899953701</v>
      </c>
      <c r="M551">
        <v>504</v>
      </c>
      <c r="N551">
        <v>0.22406431645681379</v>
      </c>
      <c r="O551">
        <v>498</v>
      </c>
      <c r="P551">
        <v>0.21418941791652821</v>
      </c>
      <c r="Q551">
        <v>496</v>
      </c>
      <c r="R551" t="s">
        <v>358</v>
      </c>
      <c r="T551" t="b">
        <f t="shared" si="3"/>
        <v>1</v>
      </c>
    </row>
    <row r="552" spans="1:20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0.27568753603695062</v>
      </c>
      <c r="I552">
        <v>1005</v>
      </c>
      <c r="J552">
        <v>0.27343656359285395</v>
      </c>
      <c r="K552">
        <v>504</v>
      </c>
      <c r="L552">
        <v>0.25948294081197809</v>
      </c>
      <c r="M552">
        <v>500</v>
      </c>
      <c r="N552">
        <v>0.24618748056257075</v>
      </c>
      <c r="O552">
        <v>492</v>
      </c>
      <c r="P552">
        <v>0.28627301264659361</v>
      </c>
      <c r="Q552">
        <v>487</v>
      </c>
      <c r="R552" t="s">
        <v>358</v>
      </c>
      <c r="T552" t="b">
        <f t="shared" si="3"/>
        <v>1</v>
      </c>
    </row>
    <row r="553" spans="1:20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0.19838199490468333</v>
      </c>
      <c r="I553">
        <v>1015</v>
      </c>
      <c r="J553">
        <v>0.23602319347020267</v>
      </c>
      <c r="K553">
        <v>505</v>
      </c>
      <c r="L553">
        <v>0.24297315798335689</v>
      </c>
      <c r="M553">
        <v>500</v>
      </c>
      <c r="N553">
        <v>0.21456271617316411</v>
      </c>
      <c r="O553">
        <v>496</v>
      </c>
      <c r="P553">
        <v>0.22952658758589473</v>
      </c>
      <c r="Q553">
        <v>483</v>
      </c>
      <c r="R553" t="s">
        <v>358</v>
      </c>
      <c r="T553" t="b">
        <f t="shared" si="3"/>
        <v>1</v>
      </c>
    </row>
    <row r="554" spans="1:20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0.25086871521332377</v>
      </c>
      <c r="I554">
        <v>1017</v>
      </c>
      <c r="J554">
        <v>0.25438168901672714</v>
      </c>
      <c r="K554">
        <v>503</v>
      </c>
      <c r="L554">
        <v>0.27522773256612543</v>
      </c>
      <c r="M554">
        <v>497</v>
      </c>
      <c r="N554">
        <v>0.26095059777029289</v>
      </c>
      <c r="O554">
        <v>517</v>
      </c>
      <c r="P554">
        <v>0.23522310373992689</v>
      </c>
      <c r="Q554">
        <v>487</v>
      </c>
      <c r="R554" t="s">
        <v>358</v>
      </c>
      <c r="T554" t="b">
        <f t="shared" si="3"/>
        <v>1</v>
      </c>
    </row>
    <row r="555" spans="1:20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0.18038022336121237</v>
      </c>
      <c r="I555">
        <v>1058</v>
      </c>
      <c r="J555">
        <v>0.16111083441871329</v>
      </c>
      <c r="K555">
        <v>497</v>
      </c>
      <c r="L555">
        <v>0.188474544059337</v>
      </c>
      <c r="M555">
        <v>501</v>
      </c>
      <c r="N555">
        <v>0.21128700460350947</v>
      </c>
      <c r="O555">
        <v>499</v>
      </c>
      <c r="P555">
        <v>0.21865858212251635</v>
      </c>
      <c r="Q555">
        <v>483</v>
      </c>
      <c r="R555" t="s">
        <v>367</v>
      </c>
      <c r="T555" t="b">
        <f t="shared" si="3"/>
        <v>1</v>
      </c>
    </row>
    <row r="556" spans="1:20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0.23329586261396099</v>
      </c>
      <c r="I556">
        <v>1012</v>
      </c>
      <c r="J556">
        <v>0.28261925437364455</v>
      </c>
      <c r="K556">
        <v>505</v>
      </c>
      <c r="L556">
        <v>0.23315548128537938</v>
      </c>
      <c r="M556">
        <v>501</v>
      </c>
      <c r="N556">
        <v>0.21548996789415181</v>
      </c>
      <c r="O556">
        <v>494</v>
      </c>
      <c r="P556">
        <v>0.26604640088754161</v>
      </c>
      <c r="Q556">
        <v>491</v>
      </c>
      <c r="R556" t="s">
        <v>358</v>
      </c>
      <c r="T556" t="b">
        <f t="shared" si="3"/>
        <v>1</v>
      </c>
    </row>
    <row r="557" spans="1:20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0.31025970194536773</v>
      </c>
      <c r="I557">
        <v>1002</v>
      </c>
      <c r="J557">
        <v>0.30983274192328208</v>
      </c>
      <c r="K557">
        <v>507</v>
      </c>
      <c r="L557">
        <v>0.3505655131732624</v>
      </c>
      <c r="M557">
        <v>502</v>
      </c>
      <c r="N557">
        <v>0.29637870613439982</v>
      </c>
      <c r="O557">
        <v>497</v>
      </c>
      <c r="P557">
        <v>0.31534189211561886</v>
      </c>
      <c r="Q557">
        <v>494</v>
      </c>
      <c r="R557" t="s">
        <v>358</v>
      </c>
      <c r="T557" t="b">
        <f t="shared" si="3"/>
        <v>1</v>
      </c>
    </row>
    <row r="558" spans="1:20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0.31714099682347857</v>
      </c>
      <c r="I558">
        <v>1004</v>
      </c>
      <c r="J558">
        <v>0.32802264746879028</v>
      </c>
      <c r="K558">
        <v>502</v>
      </c>
      <c r="L558">
        <v>0.31109393836738436</v>
      </c>
      <c r="M558">
        <v>496</v>
      </c>
      <c r="N558">
        <v>0.31966724785740985</v>
      </c>
      <c r="O558">
        <v>500</v>
      </c>
      <c r="P558">
        <v>0.28470628212879029</v>
      </c>
      <c r="Q558">
        <v>489</v>
      </c>
      <c r="R558" t="s">
        <v>358</v>
      </c>
      <c r="T558" t="b">
        <f t="shared" si="3"/>
        <v>1</v>
      </c>
    </row>
    <row r="559" spans="1:20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0.26972092333860292</v>
      </c>
      <c r="I559">
        <v>1017</v>
      </c>
      <c r="J559">
        <v>0.2223917946889567</v>
      </c>
      <c r="K559">
        <v>500</v>
      </c>
      <c r="L559">
        <v>0.25312863304220612</v>
      </c>
      <c r="M559">
        <v>501</v>
      </c>
      <c r="N559">
        <v>0.24851977887267729</v>
      </c>
      <c r="O559">
        <v>501</v>
      </c>
      <c r="P559">
        <v>0.32486923601697915</v>
      </c>
      <c r="Q559">
        <v>495</v>
      </c>
      <c r="R559" t="s">
        <v>367</v>
      </c>
      <c r="T559" t="b">
        <f t="shared" si="3"/>
        <v>1</v>
      </c>
    </row>
    <row r="560" spans="1:20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0.28714217155021637</v>
      </c>
      <c r="I560">
        <v>1000</v>
      </c>
      <c r="J560">
        <v>0.28068641434100006</v>
      </c>
      <c r="K560">
        <v>482</v>
      </c>
      <c r="L560">
        <v>0.27176197407863545</v>
      </c>
      <c r="M560">
        <v>502</v>
      </c>
      <c r="N560">
        <v>0.26430395343779639</v>
      </c>
      <c r="O560">
        <v>497</v>
      </c>
      <c r="P560">
        <v>0.3340288144249447</v>
      </c>
      <c r="Q560">
        <v>496</v>
      </c>
      <c r="R560" t="s">
        <v>358</v>
      </c>
      <c r="T560" t="b">
        <f t="shared" si="3"/>
        <v>1</v>
      </c>
    </row>
    <row r="561" spans="1:20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0.22574380349149467</v>
      </c>
      <c r="I561">
        <v>1017</v>
      </c>
      <c r="J561">
        <v>0.20496084683557148</v>
      </c>
      <c r="K561">
        <v>501</v>
      </c>
      <c r="L561">
        <v>0.19750141470588642</v>
      </c>
      <c r="M561">
        <v>498</v>
      </c>
      <c r="N561">
        <v>0.20982937880017943</v>
      </c>
      <c r="O561">
        <v>519</v>
      </c>
      <c r="P561">
        <v>0.2417878575013245</v>
      </c>
      <c r="Q561">
        <v>488</v>
      </c>
      <c r="R561" t="s">
        <v>358</v>
      </c>
      <c r="T561" t="b">
        <f t="shared" si="3"/>
        <v>1</v>
      </c>
    </row>
    <row r="562" spans="1:20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0.24869421970952105</v>
      </c>
      <c r="I562">
        <v>1003</v>
      </c>
      <c r="J562">
        <v>0.25729802519818651</v>
      </c>
      <c r="K562">
        <v>508</v>
      </c>
      <c r="L562">
        <v>0.26425580888401168</v>
      </c>
      <c r="M562">
        <v>499</v>
      </c>
      <c r="N562">
        <v>0.20659854527111407</v>
      </c>
      <c r="O562">
        <v>500</v>
      </c>
      <c r="P562">
        <v>0.25319539749610959</v>
      </c>
      <c r="Q562">
        <v>488</v>
      </c>
      <c r="R562" t="s">
        <v>358</v>
      </c>
      <c r="T562" t="b">
        <f t="shared" si="3"/>
        <v>1</v>
      </c>
    </row>
    <row r="563" spans="1:20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0.19188301577469488</v>
      </c>
      <c r="I563">
        <v>1001</v>
      </c>
      <c r="J563">
        <v>0.15681731206319774</v>
      </c>
      <c r="K563">
        <v>525</v>
      </c>
      <c r="L563">
        <v>0.18355040419148083</v>
      </c>
      <c r="M563">
        <v>509</v>
      </c>
      <c r="N563">
        <v>0.15695161244997749</v>
      </c>
      <c r="O563">
        <v>497</v>
      </c>
      <c r="P563">
        <v>0.15335925361393771</v>
      </c>
      <c r="Q563">
        <v>487</v>
      </c>
      <c r="R563" t="s">
        <v>358</v>
      </c>
      <c r="T563" t="b">
        <f t="shared" si="3"/>
        <v>1</v>
      </c>
    </row>
    <row r="564" spans="1:20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0.2078245978601844</v>
      </c>
      <c r="I564">
        <v>1029</v>
      </c>
      <c r="J564">
        <v>0.18921820144833004</v>
      </c>
      <c r="K564">
        <v>502</v>
      </c>
      <c r="L564">
        <v>0.18665289423524256</v>
      </c>
      <c r="M564">
        <v>500</v>
      </c>
      <c r="N564">
        <v>0.23727058432518255</v>
      </c>
      <c r="O564">
        <v>494</v>
      </c>
      <c r="P564">
        <v>0.26418239742116945</v>
      </c>
      <c r="Q564">
        <v>484</v>
      </c>
      <c r="R564" t="s">
        <v>367</v>
      </c>
      <c r="T564" t="b">
        <f t="shared" si="3"/>
        <v>1</v>
      </c>
    </row>
    <row r="565" spans="1:20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0.21228009897378286</v>
      </c>
      <c r="I565">
        <v>1090</v>
      </c>
      <c r="J565">
        <v>0.25092253417574195</v>
      </c>
      <c r="K565">
        <v>529</v>
      </c>
      <c r="L565">
        <v>0.1833367989545146</v>
      </c>
      <c r="M565">
        <v>506</v>
      </c>
      <c r="N565">
        <v>0.23661605448455167</v>
      </c>
      <c r="O565">
        <v>496</v>
      </c>
      <c r="P565">
        <v>0.21835237674414748</v>
      </c>
      <c r="Q565">
        <v>484</v>
      </c>
      <c r="R565" t="s">
        <v>358</v>
      </c>
      <c r="T565" t="b">
        <f t="shared" si="3"/>
        <v>1</v>
      </c>
    </row>
    <row r="566" spans="1:20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0.28208457194528969</v>
      </c>
      <c r="I566">
        <v>1004</v>
      </c>
      <c r="J566">
        <v>0.23041729379507955</v>
      </c>
      <c r="K566">
        <v>624</v>
      </c>
      <c r="L566">
        <v>0.20823950861330051</v>
      </c>
      <c r="M566">
        <v>556</v>
      </c>
      <c r="N566">
        <v>0.21516432552061523</v>
      </c>
      <c r="O566">
        <v>1029</v>
      </c>
      <c r="P566">
        <v>0.19794229793385132</v>
      </c>
      <c r="Q566">
        <v>502</v>
      </c>
      <c r="R566" t="s">
        <v>358</v>
      </c>
      <c r="T566" t="b">
        <f t="shared" si="3"/>
        <v>1</v>
      </c>
    </row>
    <row r="567" spans="1:20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0.22773790276202782</v>
      </c>
      <c r="I567">
        <v>1025</v>
      </c>
      <c r="J567">
        <v>0.25599302986778472</v>
      </c>
      <c r="K567">
        <v>499</v>
      </c>
      <c r="L567">
        <v>0.25437600926544207</v>
      </c>
      <c r="M567">
        <v>504</v>
      </c>
      <c r="N567">
        <v>0.22053419617239978</v>
      </c>
      <c r="O567">
        <v>493</v>
      </c>
      <c r="P567">
        <v>0.24207933055476683</v>
      </c>
      <c r="Q567">
        <v>487</v>
      </c>
      <c r="R567" t="s">
        <v>358</v>
      </c>
      <c r="T567" t="b">
        <f t="shared" si="3"/>
        <v>1</v>
      </c>
    </row>
    <row r="568" spans="1:20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0.30397297648013505</v>
      </c>
      <c r="I568">
        <v>1015</v>
      </c>
      <c r="J568">
        <v>0.27277236481272765</v>
      </c>
      <c r="K568">
        <v>502</v>
      </c>
      <c r="L568">
        <v>0.25880585797114852</v>
      </c>
      <c r="M568">
        <v>513</v>
      </c>
      <c r="N568">
        <v>0.2927588440494534</v>
      </c>
      <c r="O568">
        <v>495</v>
      </c>
      <c r="P568">
        <v>0.25812564604308774</v>
      </c>
      <c r="Q568">
        <v>489</v>
      </c>
      <c r="R568" t="s">
        <v>358</v>
      </c>
      <c r="T568" t="b">
        <f t="shared" si="3"/>
        <v>1</v>
      </c>
    </row>
    <row r="569" spans="1:20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0.24690949361479114</v>
      </c>
      <c r="I569">
        <v>1020</v>
      </c>
      <c r="J569">
        <v>0.20434294467574862</v>
      </c>
      <c r="K569">
        <v>502</v>
      </c>
      <c r="L569">
        <v>0.2048937694734142</v>
      </c>
      <c r="M569">
        <v>505</v>
      </c>
      <c r="N569">
        <v>0.24908477348375821</v>
      </c>
      <c r="O569">
        <v>689</v>
      </c>
      <c r="P569">
        <v>0.2218787719031918</v>
      </c>
      <c r="Q569">
        <v>484</v>
      </c>
      <c r="R569" t="s">
        <v>358</v>
      </c>
      <c r="T569" t="b">
        <f t="shared" si="3"/>
        <v>1</v>
      </c>
    </row>
    <row r="570" spans="1:20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0.2376402981927451</v>
      </c>
      <c r="I570">
        <v>1010</v>
      </c>
      <c r="J570">
        <v>0.22901240965106329</v>
      </c>
      <c r="K570">
        <v>504</v>
      </c>
      <c r="L570">
        <v>0.19486235372368418</v>
      </c>
      <c r="M570">
        <v>500</v>
      </c>
      <c r="N570">
        <v>0.20443072885003949</v>
      </c>
      <c r="O570">
        <v>499</v>
      </c>
      <c r="P570">
        <v>0.22460224740265589</v>
      </c>
      <c r="Q570">
        <v>489</v>
      </c>
      <c r="R570" t="s">
        <v>358</v>
      </c>
      <c r="T570" t="b">
        <f t="shared" si="3"/>
        <v>1</v>
      </c>
    </row>
    <row r="571" spans="1:20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0.2530146101538609</v>
      </c>
      <c r="I571">
        <v>5142</v>
      </c>
      <c r="J571">
        <v>0.24564020408238585</v>
      </c>
      <c r="K571">
        <v>2506</v>
      </c>
      <c r="L571">
        <v>0.25585908739199203</v>
      </c>
      <c r="M571">
        <v>2515</v>
      </c>
      <c r="N571">
        <v>0.2427315157075057</v>
      </c>
      <c r="O571">
        <v>2478</v>
      </c>
      <c r="P571">
        <v>0.20447086594050279</v>
      </c>
      <c r="Q571">
        <v>490</v>
      </c>
      <c r="R571" t="s">
        <v>355</v>
      </c>
      <c r="T571" t="b">
        <f t="shared" si="3"/>
        <v>1</v>
      </c>
    </row>
    <row r="572" spans="1:20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0.23367474576887401</v>
      </c>
      <c r="I572">
        <v>1025</v>
      </c>
      <c r="J572">
        <v>0.21011152572921832</v>
      </c>
      <c r="K572">
        <v>507</v>
      </c>
      <c r="L572">
        <v>0.18532143372920251</v>
      </c>
      <c r="M572">
        <v>498</v>
      </c>
      <c r="N572">
        <v>0.18886283846287669</v>
      </c>
      <c r="O572">
        <v>500</v>
      </c>
      <c r="P572">
        <v>0.21954962252772289</v>
      </c>
      <c r="Q572">
        <v>486</v>
      </c>
      <c r="R572" t="s">
        <v>358</v>
      </c>
      <c r="T572" t="b">
        <f t="shared" si="3"/>
        <v>1</v>
      </c>
    </row>
    <row r="573" spans="1:20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0.29561637930685281</v>
      </c>
      <c r="I573">
        <v>1013</v>
      </c>
      <c r="J573">
        <v>0.27270242519979676</v>
      </c>
      <c r="K573">
        <v>614</v>
      </c>
      <c r="L573">
        <v>0.26163538764666405</v>
      </c>
      <c r="M573">
        <v>622</v>
      </c>
      <c r="N573">
        <v>0.29422530042659889</v>
      </c>
      <c r="O573">
        <v>497</v>
      </c>
      <c r="P573">
        <v>0.30852864196999474</v>
      </c>
      <c r="Q573">
        <v>491</v>
      </c>
      <c r="R573" t="s">
        <v>358</v>
      </c>
      <c r="T573" t="b">
        <f t="shared" si="3"/>
        <v>1</v>
      </c>
    </row>
    <row r="574" spans="1:20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0.35801779568260111</v>
      </c>
      <c r="I574">
        <v>1000</v>
      </c>
      <c r="J574">
        <v>0.37793747665139693</v>
      </c>
      <c r="K574">
        <v>501</v>
      </c>
      <c r="L574">
        <v>0.33097063482556771</v>
      </c>
      <c r="M574">
        <v>497</v>
      </c>
      <c r="N574">
        <v>0.29468247474634718</v>
      </c>
      <c r="O574">
        <v>499</v>
      </c>
      <c r="P574">
        <v>0.35236666975514025</v>
      </c>
      <c r="Q574">
        <v>490</v>
      </c>
      <c r="R574" t="s">
        <v>358</v>
      </c>
      <c r="T574" t="b">
        <f t="shared" si="3"/>
        <v>1</v>
      </c>
    </row>
    <row r="575" spans="1:20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0.26682572740986332</v>
      </c>
      <c r="I575">
        <v>1073</v>
      </c>
      <c r="J575">
        <v>0.27219035299055022</v>
      </c>
      <c r="K575">
        <v>500</v>
      </c>
      <c r="L575">
        <v>0.29254442558349641</v>
      </c>
      <c r="M575">
        <v>499</v>
      </c>
      <c r="N575">
        <v>0.23742299663507654</v>
      </c>
      <c r="O575">
        <v>504</v>
      </c>
      <c r="P575">
        <v>0.28945936921195609</v>
      </c>
      <c r="Q575">
        <v>505</v>
      </c>
      <c r="R575" t="s">
        <v>358</v>
      </c>
      <c r="T575" t="b">
        <f t="shared" si="3"/>
        <v>1</v>
      </c>
    </row>
    <row r="576" spans="1:20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0.25898558467250393</v>
      </c>
      <c r="I576">
        <v>1006</v>
      </c>
      <c r="J576">
        <v>0.232728517235611</v>
      </c>
      <c r="K576">
        <v>504</v>
      </c>
      <c r="L576">
        <v>0.22796661053070555</v>
      </c>
      <c r="M576">
        <v>499</v>
      </c>
      <c r="N576">
        <v>0.23743384840748816</v>
      </c>
      <c r="O576">
        <v>498</v>
      </c>
      <c r="P576">
        <v>0.29718406362325006</v>
      </c>
      <c r="Q576">
        <v>490</v>
      </c>
      <c r="R576" t="s">
        <v>367</v>
      </c>
      <c r="T576" t="b">
        <f t="shared" si="3"/>
        <v>1</v>
      </c>
    </row>
    <row r="577" spans="1:20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0.2715696726757057</v>
      </c>
      <c r="I577">
        <v>1032</v>
      </c>
      <c r="J577">
        <v>0.24105197499212622</v>
      </c>
      <c r="K577">
        <v>500</v>
      </c>
      <c r="L577">
        <v>0.26258858268763868</v>
      </c>
      <c r="M577">
        <v>505</v>
      </c>
      <c r="N577">
        <v>0.23889517110734515</v>
      </c>
      <c r="O577">
        <v>498</v>
      </c>
      <c r="P577">
        <v>0.25011980102712977</v>
      </c>
      <c r="Q577">
        <v>491</v>
      </c>
      <c r="R577" t="s">
        <v>358</v>
      </c>
      <c r="T577" t="b">
        <f t="shared" si="3"/>
        <v>1</v>
      </c>
    </row>
    <row r="578" spans="1:20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0.26650591822792685</v>
      </c>
      <c r="I578">
        <v>1009</v>
      </c>
      <c r="J578">
        <v>0.26349814108672398</v>
      </c>
      <c r="K578">
        <v>501</v>
      </c>
      <c r="L578">
        <v>0.28223461402418271</v>
      </c>
      <c r="M578">
        <v>499</v>
      </c>
      <c r="N578">
        <v>0.28175519310345765</v>
      </c>
      <c r="O578">
        <v>496</v>
      </c>
      <c r="P578">
        <v>0.26166105941204704</v>
      </c>
      <c r="Q578">
        <v>486</v>
      </c>
      <c r="R578" t="s">
        <v>358</v>
      </c>
      <c r="T578" t="b">
        <f t="shared" si="3"/>
        <v>1</v>
      </c>
    </row>
    <row r="579" spans="1:20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0.2110371611819189</v>
      </c>
      <c r="I579">
        <v>1007</v>
      </c>
      <c r="J579">
        <v>0.22184350193971245</v>
      </c>
      <c r="K579">
        <v>499</v>
      </c>
      <c r="L579">
        <v>0.20392990144401074</v>
      </c>
      <c r="M579">
        <v>511</v>
      </c>
      <c r="N579">
        <v>0.20603578935879635</v>
      </c>
      <c r="O579">
        <v>521</v>
      </c>
      <c r="P579">
        <v>0.17488834560477759</v>
      </c>
      <c r="Q579">
        <v>487</v>
      </c>
      <c r="R579" t="s">
        <v>358</v>
      </c>
      <c r="T579" t="b">
        <f t="shared" si="3"/>
        <v>1</v>
      </c>
    </row>
    <row r="580" spans="1:20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0.24560448907468113</v>
      </c>
      <c r="I580">
        <v>1061</v>
      </c>
      <c r="J580">
        <v>0.23673886850381515</v>
      </c>
      <c r="K580">
        <v>507</v>
      </c>
      <c r="L580">
        <v>0.24047348316816972</v>
      </c>
      <c r="M580">
        <v>499</v>
      </c>
      <c r="N580">
        <v>0.23914239628199371</v>
      </c>
      <c r="O580">
        <v>506</v>
      </c>
      <c r="P580">
        <v>0.25093902188884387</v>
      </c>
      <c r="Q580">
        <v>489</v>
      </c>
      <c r="R580" t="s">
        <v>358</v>
      </c>
      <c r="T580" t="b">
        <f t="shared" si="3"/>
        <v>1</v>
      </c>
    </row>
    <row r="581" spans="1:20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0.26120647580686618</v>
      </c>
      <c r="I581">
        <v>1012</v>
      </c>
      <c r="J581">
        <v>0.25633205591670161</v>
      </c>
      <c r="K581">
        <v>510</v>
      </c>
      <c r="L581">
        <v>0.25475220361164685</v>
      </c>
      <c r="M581">
        <v>504</v>
      </c>
      <c r="N581">
        <v>0.24520354542334757</v>
      </c>
      <c r="O581">
        <v>498</v>
      </c>
      <c r="P581">
        <v>0.23721533330643702</v>
      </c>
      <c r="Q581">
        <v>488</v>
      </c>
      <c r="R581" t="s">
        <v>358</v>
      </c>
      <c r="T581" t="b">
        <f t="shared" si="3"/>
        <v>1</v>
      </c>
    </row>
    <row r="582" spans="1:20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0.24451080790216165</v>
      </c>
      <c r="I582">
        <v>1035</v>
      </c>
      <c r="J582">
        <v>0.26775238797501716</v>
      </c>
      <c r="K582">
        <v>509</v>
      </c>
      <c r="L582">
        <v>0.2860432866402981</v>
      </c>
      <c r="M582">
        <v>506</v>
      </c>
      <c r="N582">
        <v>0.25731034688729409</v>
      </c>
      <c r="O582">
        <v>501</v>
      </c>
      <c r="P582">
        <v>0.24353452087930688</v>
      </c>
      <c r="Q582">
        <v>494</v>
      </c>
      <c r="R582" t="s">
        <v>358</v>
      </c>
      <c r="T582" t="b">
        <f t="shared" si="3"/>
        <v>1</v>
      </c>
    </row>
    <row r="583" spans="1:20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0.28908069719482121</v>
      </c>
      <c r="I583">
        <v>1004</v>
      </c>
      <c r="J583">
        <v>0.31096518312753391</v>
      </c>
      <c r="K583">
        <v>507</v>
      </c>
      <c r="L583">
        <v>0.26051036168038544</v>
      </c>
      <c r="M583">
        <v>506</v>
      </c>
      <c r="N583">
        <v>0.27727557162008809</v>
      </c>
      <c r="O583">
        <v>497</v>
      </c>
      <c r="P583">
        <v>0.30340225574300433</v>
      </c>
      <c r="Q583">
        <v>490</v>
      </c>
      <c r="R583" t="s">
        <v>358</v>
      </c>
      <c r="T583" t="b">
        <f t="shared" si="3"/>
        <v>1</v>
      </c>
    </row>
    <row r="584" spans="1:20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0.30565440751366413</v>
      </c>
      <c r="I584">
        <v>1009</v>
      </c>
      <c r="J584">
        <v>0.32799907148862517</v>
      </c>
      <c r="K584">
        <v>510</v>
      </c>
      <c r="L584">
        <v>0.30365788831281765</v>
      </c>
      <c r="M584">
        <v>498</v>
      </c>
      <c r="N584">
        <v>0.30132512956958346</v>
      </c>
      <c r="O584">
        <v>503</v>
      </c>
      <c r="P584">
        <v>0.28210908103894949</v>
      </c>
      <c r="Q584">
        <v>487</v>
      </c>
      <c r="R584" t="s">
        <v>358</v>
      </c>
      <c r="T584" t="b">
        <f t="shared" si="3"/>
        <v>1</v>
      </c>
    </row>
    <row r="585" spans="1:20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0.27580782139876664</v>
      </c>
      <c r="I585">
        <v>1000</v>
      </c>
      <c r="J585">
        <v>0.28428817662957695</v>
      </c>
      <c r="K585">
        <v>506</v>
      </c>
      <c r="L585">
        <v>0.23322551407212877</v>
      </c>
      <c r="M585">
        <v>501</v>
      </c>
      <c r="N585">
        <v>0.25761722595108449</v>
      </c>
      <c r="O585">
        <v>507</v>
      </c>
      <c r="P585">
        <v>0.27975792496841356</v>
      </c>
      <c r="Q585">
        <v>496</v>
      </c>
      <c r="R585" t="s">
        <v>358</v>
      </c>
      <c r="T585" t="b">
        <f t="shared" si="3"/>
        <v>1</v>
      </c>
    </row>
    <row r="586" spans="1:20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0.20077990367443552</v>
      </c>
      <c r="I586">
        <v>1068</v>
      </c>
      <c r="J586">
        <v>0.23410267005519692</v>
      </c>
      <c r="K586">
        <v>504</v>
      </c>
      <c r="L586">
        <v>0.21386511023973842</v>
      </c>
      <c r="M586">
        <v>512</v>
      </c>
      <c r="N586">
        <v>0.21886114906563936</v>
      </c>
      <c r="O586">
        <v>502</v>
      </c>
      <c r="P586">
        <v>0.2576176457093205</v>
      </c>
      <c r="Q586">
        <v>487</v>
      </c>
      <c r="R586" t="s">
        <v>358</v>
      </c>
      <c r="T586" t="b">
        <f t="shared" si="3"/>
        <v>1</v>
      </c>
    </row>
    <row r="587" spans="1:20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0.25639386275319687</v>
      </c>
      <c r="I587">
        <v>1013</v>
      </c>
      <c r="J587">
        <v>0.24965250184703211</v>
      </c>
      <c r="K587">
        <v>514</v>
      </c>
      <c r="L587">
        <v>0.27563662156008323</v>
      </c>
      <c r="M587">
        <v>498</v>
      </c>
      <c r="N587">
        <v>0.23679688487395226</v>
      </c>
      <c r="O587">
        <v>497</v>
      </c>
      <c r="P587">
        <v>0.20572092455377144</v>
      </c>
      <c r="Q587">
        <v>482</v>
      </c>
      <c r="R587" t="s">
        <v>358</v>
      </c>
      <c r="T587" t="b">
        <f t="shared" si="3"/>
        <v>1</v>
      </c>
    </row>
    <row r="588" spans="1:20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0.23113773205748547</v>
      </c>
      <c r="I588">
        <v>1001</v>
      </c>
      <c r="J588">
        <v>0.23512930782265173</v>
      </c>
      <c r="K588">
        <v>518</v>
      </c>
      <c r="L588">
        <v>0.19433430073199048</v>
      </c>
      <c r="M588">
        <v>498</v>
      </c>
      <c r="N588">
        <v>0.20498803851025671</v>
      </c>
      <c r="O588">
        <v>496</v>
      </c>
      <c r="P588">
        <v>0.19585119268144474</v>
      </c>
      <c r="Q588">
        <v>491</v>
      </c>
      <c r="R588" t="s">
        <v>358</v>
      </c>
      <c r="T588" t="b">
        <f t="shared" si="3"/>
        <v>1</v>
      </c>
    </row>
    <row r="589" spans="1:20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0.2860760512020975</v>
      </c>
      <c r="I589">
        <v>1002</v>
      </c>
      <c r="J589">
        <v>0.22456372085199383</v>
      </c>
      <c r="K589">
        <v>509</v>
      </c>
      <c r="L589">
        <v>0.23999411265846141</v>
      </c>
      <c r="M589">
        <v>508</v>
      </c>
      <c r="N589">
        <v>0.22090397343838139</v>
      </c>
      <c r="O589">
        <v>487</v>
      </c>
      <c r="P589">
        <v>0.22291961589458464</v>
      </c>
      <c r="Q589">
        <v>490</v>
      </c>
      <c r="R589" t="s">
        <v>358</v>
      </c>
      <c r="T589" t="b">
        <f t="shared" si="3"/>
        <v>1</v>
      </c>
    </row>
    <row r="590" spans="1:20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1031</v>
      </c>
      <c r="H590">
        <v>0.29268986017502352</v>
      </c>
      <c r="I590">
        <v>1008</v>
      </c>
      <c r="J590">
        <v>0.25021068861036361</v>
      </c>
      <c r="K590">
        <v>512</v>
      </c>
      <c r="L590">
        <v>0.28343208451372914</v>
      </c>
      <c r="M590">
        <v>500</v>
      </c>
      <c r="N590">
        <v>0.25288778144485763</v>
      </c>
      <c r="O590">
        <v>494</v>
      </c>
      <c r="P590">
        <v>0.2534007462808216</v>
      </c>
      <c r="Q590">
        <v>490</v>
      </c>
      <c r="R590" t="s">
        <v>358</v>
      </c>
      <c r="T590" t="b">
        <f t="shared" si="3"/>
        <v>0</v>
      </c>
    </row>
    <row r="591" spans="1:20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0.21848851726059287</v>
      </c>
      <c r="I591">
        <v>1009</v>
      </c>
      <c r="J591">
        <v>0.21016979379921732</v>
      </c>
      <c r="K591">
        <v>503</v>
      </c>
      <c r="L591">
        <v>0.22637521609809361</v>
      </c>
      <c r="M591">
        <v>502</v>
      </c>
      <c r="N591">
        <v>0.18498671824465862</v>
      </c>
      <c r="O591">
        <v>496</v>
      </c>
      <c r="P591">
        <v>0.22157432274473873</v>
      </c>
      <c r="Q591">
        <v>493</v>
      </c>
      <c r="R591" t="s">
        <v>358</v>
      </c>
      <c r="T591" t="b">
        <f t="shared" si="3"/>
        <v>1</v>
      </c>
    </row>
    <row r="592" spans="1:20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0.25839400892981101</v>
      </c>
      <c r="I592">
        <v>1036</v>
      </c>
      <c r="J592">
        <v>0.27391092985883181</v>
      </c>
      <c r="K592">
        <v>502</v>
      </c>
      <c r="L592">
        <v>0.24642859416180982</v>
      </c>
      <c r="M592">
        <v>502</v>
      </c>
      <c r="N592">
        <v>0.24415137709498602</v>
      </c>
      <c r="O592">
        <v>497</v>
      </c>
      <c r="P592">
        <v>0.28223180223442662</v>
      </c>
      <c r="Q592">
        <v>489</v>
      </c>
      <c r="R592" t="s">
        <v>358</v>
      </c>
      <c r="T592" t="b">
        <f t="shared" si="3"/>
        <v>1</v>
      </c>
    </row>
    <row r="593" spans="1:20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0.33675492600035051</v>
      </c>
      <c r="I593">
        <v>1026</v>
      </c>
      <c r="J593">
        <v>0.35085677530345266</v>
      </c>
      <c r="K593">
        <v>1003</v>
      </c>
      <c r="L593">
        <v>0.29518769885043783</v>
      </c>
      <c r="M593">
        <v>495</v>
      </c>
      <c r="N593">
        <v>0.32085341022641733</v>
      </c>
      <c r="O593">
        <v>497</v>
      </c>
      <c r="P593">
        <v>0.3175751175378449</v>
      </c>
      <c r="Q593">
        <v>484</v>
      </c>
      <c r="R593" t="s">
        <v>358</v>
      </c>
      <c r="T593" t="b">
        <f t="shared" si="3"/>
        <v>1</v>
      </c>
    </row>
    <row r="594" spans="1:20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0.24985625051063776</v>
      </c>
      <c r="I594">
        <v>1039</v>
      </c>
      <c r="J594">
        <v>0.2278892880095465</v>
      </c>
      <c r="K594">
        <v>503</v>
      </c>
      <c r="L594">
        <v>0.2641547151875252</v>
      </c>
      <c r="M594">
        <v>498</v>
      </c>
      <c r="N594">
        <v>0.29732961216318327</v>
      </c>
      <c r="O594">
        <v>500</v>
      </c>
      <c r="P594">
        <v>0.22347872039914407</v>
      </c>
      <c r="Q594">
        <v>489</v>
      </c>
      <c r="R594" t="s">
        <v>358</v>
      </c>
      <c r="T594" t="b">
        <f t="shared" si="3"/>
        <v>0</v>
      </c>
    </row>
    <row r="595" spans="1:20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456</v>
      </c>
      <c r="H595">
        <v>0.2355683384653843</v>
      </c>
      <c r="I595">
        <v>1025</v>
      </c>
      <c r="J595">
        <v>0.21857695476550687</v>
      </c>
      <c r="K595">
        <v>511</v>
      </c>
      <c r="L595">
        <v>0.2366433366025088</v>
      </c>
      <c r="M595">
        <v>497</v>
      </c>
      <c r="N595">
        <v>0.23084336042327344</v>
      </c>
      <c r="O595">
        <v>500</v>
      </c>
      <c r="P595">
        <v>0.23656693525034245</v>
      </c>
      <c r="Q595">
        <v>484</v>
      </c>
      <c r="R595" t="s">
        <v>358</v>
      </c>
      <c r="T595" t="b">
        <f t="shared" si="3"/>
        <v>0</v>
      </c>
    </row>
    <row r="596" spans="1:20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0.2822038390036275</v>
      </c>
      <c r="I596">
        <v>1047</v>
      </c>
      <c r="J596">
        <v>0.28766872317032494</v>
      </c>
      <c r="K596">
        <v>502</v>
      </c>
      <c r="L596">
        <v>0.28631287624462304</v>
      </c>
      <c r="M596">
        <v>501</v>
      </c>
      <c r="N596">
        <v>0.24236464679194858</v>
      </c>
      <c r="O596">
        <v>496</v>
      </c>
      <c r="P596">
        <v>0.24017053594695742</v>
      </c>
      <c r="Q596">
        <v>484</v>
      </c>
      <c r="R596" t="s">
        <v>358</v>
      </c>
      <c r="T596" t="b">
        <f t="shared" ref="T596:T659" si="4">IF(G596=A596,TRUE,FALSE)</f>
        <v>1</v>
      </c>
    </row>
    <row r="597" spans="1:20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0.22891708825252166</v>
      </c>
      <c r="I597">
        <v>1000</v>
      </c>
      <c r="J597">
        <v>0.23521648714271351</v>
      </c>
      <c r="K597">
        <v>500</v>
      </c>
      <c r="L597">
        <v>0.22074413269473325</v>
      </c>
      <c r="M597">
        <v>497</v>
      </c>
      <c r="N597">
        <v>0.17502672088591878</v>
      </c>
      <c r="O597">
        <v>500</v>
      </c>
      <c r="P597">
        <v>0.23076223477380015</v>
      </c>
      <c r="Q597">
        <v>486</v>
      </c>
      <c r="R597" t="s">
        <v>358</v>
      </c>
      <c r="T597" t="b">
        <f t="shared" si="4"/>
        <v>1</v>
      </c>
    </row>
    <row r="598" spans="1:20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0.24601700623340769</v>
      </c>
      <c r="I598">
        <v>1006</v>
      </c>
      <c r="J598">
        <v>0.2748655139873134</v>
      </c>
      <c r="K598">
        <v>503</v>
      </c>
      <c r="L598">
        <v>0.23079632721100357</v>
      </c>
      <c r="M598">
        <v>501</v>
      </c>
      <c r="N598">
        <v>0.23096929327031346</v>
      </c>
      <c r="O598">
        <v>496</v>
      </c>
      <c r="P598">
        <v>0.257631249477552</v>
      </c>
      <c r="Q598">
        <v>481</v>
      </c>
      <c r="R598" t="s">
        <v>358</v>
      </c>
      <c r="T598" t="b">
        <f t="shared" si="4"/>
        <v>1</v>
      </c>
    </row>
    <row r="599" spans="1:20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0.28601126024859252</v>
      </c>
      <c r="I599">
        <v>1012</v>
      </c>
      <c r="J599">
        <v>0.27483664942196401</v>
      </c>
      <c r="K599">
        <v>503</v>
      </c>
      <c r="L599">
        <v>0.21192791975085787</v>
      </c>
      <c r="M599">
        <v>503</v>
      </c>
      <c r="N599">
        <v>0.28243069138737081</v>
      </c>
      <c r="O599">
        <v>497</v>
      </c>
      <c r="P599">
        <v>0.26342729413113281</v>
      </c>
      <c r="Q599">
        <v>491</v>
      </c>
      <c r="R599" t="s">
        <v>358</v>
      </c>
      <c r="T599" t="b">
        <f t="shared" si="4"/>
        <v>1</v>
      </c>
    </row>
    <row r="600" spans="1:20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0.25806579071018504</v>
      </c>
      <c r="I600">
        <v>1016</v>
      </c>
      <c r="J600">
        <v>0.25481287769434946</v>
      </c>
      <c r="K600">
        <v>510</v>
      </c>
      <c r="L600">
        <v>0.20594538065812804</v>
      </c>
      <c r="M600">
        <v>505</v>
      </c>
      <c r="N600">
        <v>0.276450632012606</v>
      </c>
      <c r="O600">
        <v>503</v>
      </c>
      <c r="P600">
        <v>0.22761193104113187</v>
      </c>
      <c r="Q600">
        <v>492</v>
      </c>
      <c r="R600" t="s">
        <v>358</v>
      </c>
      <c r="T600" t="b">
        <f t="shared" si="4"/>
        <v>1</v>
      </c>
    </row>
    <row r="601" spans="1:20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0.18658502022839493</v>
      </c>
      <c r="I601">
        <v>1024</v>
      </c>
      <c r="J601">
        <v>0.20515677857717468</v>
      </c>
      <c r="K601">
        <v>513</v>
      </c>
      <c r="L601">
        <v>0.21077591492371561</v>
      </c>
      <c r="M601">
        <v>501</v>
      </c>
      <c r="N601">
        <v>0.20269215892310832</v>
      </c>
      <c r="O601">
        <v>506</v>
      </c>
      <c r="P601">
        <v>0.15313446445080753</v>
      </c>
      <c r="Q601">
        <v>968</v>
      </c>
      <c r="R601" t="s">
        <v>757</v>
      </c>
      <c r="T601" t="b">
        <f t="shared" si="4"/>
        <v>1</v>
      </c>
    </row>
    <row r="602" spans="1:20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0.27917275963436228</v>
      </c>
      <c r="I602">
        <v>1002</v>
      </c>
      <c r="J602">
        <v>0.22769037913228463</v>
      </c>
      <c r="K602">
        <v>500</v>
      </c>
      <c r="L602">
        <v>0.23758096325772307</v>
      </c>
      <c r="M602">
        <v>498</v>
      </c>
      <c r="N602">
        <v>0.24127741742701062</v>
      </c>
      <c r="O602">
        <v>494</v>
      </c>
      <c r="P602">
        <v>0.28924804682568661</v>
      </c>
      <c r="Q602">
        <v>483</v>
      </c>
      <c r="R602" t="s">
        <v>367</v>
      </c>
      <c r="T602" t="b">
        <f t="shared" si="4"/>
        <v>1</v>
      </c>
    </row>
    <row r="603" spans="1:20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0.24595502034618991</v>
      </c>
      <c r="I603">
        <v>1016</v>
      </c>
      <c r="J603">
        <v>0.23335709737702098</v>
      </c>
      <c r="K603">
        <v>507</v>
      </c>
      <c r="L603">
        <v>0.23150144296184544</v>
      </c>
      <c r="M603">
        <v>499</v>
      </c>
      <c r="N603">
        <v>0.27424952670816016</v>
      </c>
      <c r="O603">
        <v>504</v>
      </c>
      <c r="P603">
        <v>0.20879893338560201</v>
      </c>
      <c r="Q603">
        <v>489</v>
      </c>
      <c r="R603" t="s">
        <v>358</v>
      </c>
      <c r="T603" t="b">
        <f t="shared" si="4"/>
        <v>1</v>
      </c>
    </row>
    <row r="604" spans="1:20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0.25543486628806672</v>
      </c>
      <c r="I604">
        <v>1020</v>
      </c>
      <c r="J604">
        <v>0.28074394060692964</v>
      </c>
      <c r="K604">
        <v>509</v>
      </c>
      <c r="L604">
        <v>0.24987850153527835</v>
      </c>
      <c r="M604">
        <v>501</v>
      </c>
      <c r="N604">
        <v>0.24732585358202117</v>
      </c>
      <c r="O604">
        <v>495</v>
      </c>
      <c r="P604">
        <v>0.24205932770582539</v>
      </c>
      <c r="Q604">
        <v>483</v>
      </c>
      <c r="R604" t="s">
        <v>358</v>
      </c>
      <c r="T604" t="b">
        <f t="shared" si="4"/>
        <v>1</v>
      </c>
    </row>
    <row r="605" spans="1:20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0.19915372743750864</v>
      </c>
      <c r="I605">
        <v>1015</v>
      </c>
      <c r="J605">
        <v>0.19794942690760989</v>
      </c>
      <c r="K605">
        <v>504</v>
      </c>
      <c r="L605">
        <v>0.20959110093756195</v>
      </c>
      <c r="M605">
        <v>505</v>
      </c>
      <c r="N605">
        <v>0.20964753989836729</v>
      </c>
      <c r="O605">
        <v>512</v>
      </c>
      <c r="P605">
        <v>0.17988473162591473</v>
      </c>
      <c r="Q605">
        <v>487</v>
      </c>
      <c r="R605" t="s">
        <v>358</v>
      </c>
      <c r="T605" t="b">
        <f t="shared" si="4"/>
        <v>1</v>
      </c>
    </row>
    <row r="606" spans="1:20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0.35275324118586732</v>
      </c>
      <c r="I606">
        <v>1000</v>
      </c>
      <c r="J606">
        <v>0.31097439065870996</v>
      </c>
      <c r="K606">
        <v>513</v>
      </c>
      <c r="L606">
        <v>0.27896363940934338</v>
      </c>
      <c r="M606">
        <v>505</v>
      </c>
      <c r="N606">
        <v>0.3454648414837328</v>
      </c>
      <c r="O606">
        <v>502</v>
      </c>
      <c r="P606">
        <v>0.29918257996181696</v>
      </c>
      <c r="Q606">
        <v>489</v>
      </c>
      <c r="R606" t="s">
        <v>358</v>
      </c>
      <c r="T606" t="b">
        <f t="shared" si="4"/>
        <v>1</v>
      </c>
    </row>
    <row r="607" spans="1:20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0.28691894020754793</v>
      </c>
      <c r="I607">
        <v>1087</v>
      </c>
      <c r="J607">
        <v>0.31470202431394056</v>
      </c>
      <c r="K607">
        <v>511</v>
      </c>
      <c r="L607">
        <v>0.28882980465396613</v>
      </c>
      <c r="M607">
        <v>615</v>
      </c>
      <c r="N607">
        <v>0.28668587682472013</v>
      </c>
      <c r="O607">
        <v>502</v>
      </c>
      <c r="P607">
        <v>0.2613459406299159</v>
      </c>
      <c r="Q607">
        <v>489</v>
      </c>
      <c r="R607" t="s">
        <v>358</v>
      </c>
      <c r="T607" t="b">
        <f t="shared" si="4"/>
        <v>1</v>
      </c>
    </row>
    <row r="608" spans="1:20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0.22988251008463126</v>
      </c>
      <c r="I608">
        <v>1013</v>
      </c>
      <c r="J608">
        <v>0.2135109588800706</v>
      </c>
      <c r="K608">
        <v>501</v>
      </c>
      <c r="L608">
        <v>0.23610196041230544</v>
      </c>
      <c r="M608">
        <v>493</v>
      </c>
      <c r="N608">
        <v>0.24031066735093926</v>
      </c>
      <c r="O608">
        <v>492</v>
      </c>
      <c r="P608">
        <v>0.22795845829097991</v>
      </c>
      <c r="Q608">
        <v>488</v>
      </c>
      <c r="R608" t="s">
        <v>358</v>
      </c>
      <c r="T608" t="b">
        <f t="shared" si="4"/>
        <v>1</v>
      </c>
    </row>
    <row r="609" spans="1:20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0.24473907773987696</v>
      </c>
      <c r="I609">
        <v>1041</v>
      </c>
      <c r="J609">
        <v>0.24170434933802598</v>
      </c>
      <c r="K609">
        <v>504</v>
      </c>
      <c r="L609">
        <v>0.27192226648148038</v>
      </c>
      <c r="M609">
        <v>497</v>
      </c>
      <c r="N609">
        <v>0.29638900971753007</v>
      </c>
      <c r="O609">
        <v>579</v>
      </c>
      <c r="P609">
        <v>0.2416731448927322</v>
      </c>
      <c r="Q609">
        <v>489</v>
      </c>
      <c r="R609" t="s">
        <v>358</v>
      </c>
      <c r="T609" t="b">
        <f t="shared" si="4"/>
        <v>1</v>
      </c>
    </row>
    <row r="610" spans="1:20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0.24274386931134079</v>
      </c>
      <c r="I610">
        <v>1013</v>
      </c>
      <c r="J610">
        <v>0.2048579902401749</v>
      </c>
      <c r="K610">
        <v>517</v>
      </c>
      <c r="L610">
        <v>0.22421347225233706</v>
      </c>
      <c r="M610">
        <v>996</v>
      </c>
      <c r="N610">
        <v>0.2190758666903615</v>
      </c>
      <c r="O610">
        <v>490</v>
      </c>
      <c r="P610">
        <v>0.2017336716012483</v>
      </c>
      <c r="Q610">
        <v>479</v>
      </c>
      <c r="R610" t="s">
        <v>358</v>
      </c>
      <c r="T610" t="b">
        <f t="shared" si="4"/>
        <v>1</v>
      </c>
    </row>
    <row r="611" spans="1:20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0.21047392298705908</v>
      </c>
      <c r="I611">
        <v>1038</v>
      </c>
      <c r="J611">
        <v>0.22626368159290269</v>
      </c>
      <c r="K611">
        <v>497</v>
      </c>
      <c r="L611">
        <v>0.19920359011060454</v>
      </c>
      <c r="M611">
        <v>501</v>
      </c>
      <c r="N611">
        <v>0.18906441761723536</v>
      </c>
      <c r="O611">
        <v>495</v>
      </c>
      <c r="P611">
        <v>0.20774169097448716</v>
      </c>
      <c r="Q611">
        <v>480</v>
      </c>
      <c r="R611" t="s">
        <v>358</v>
      </c>
      <c r="T611" t="b">
        <f t="shared" si="4"/>
        <v>1</v>
      </c>
    </row>
    <row r="612" spans="1:20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0.31802155450891439</v>
      </c>
      <c r="I612">
        <v>1016</v>
      </c>
      <c r="J612">
        <v>0.30976224047534723</v>
      </c>
      <c r="K612">
        <v>505</v>
      </c>
      <c r="L612">
        <v>0.29175855040903093</v>
      </c>
      <c r="M612">
        <v>502</v>
      </c>
      <c r="N612">
        <v>0.31611337251385679</v>
      </c>
      <c r="O612">
        <v>494</v>
      </c>
      <c r="P612">
        <v>0.26395693837568485</v>
      </c>
      <c r="Q612">
        <v>484</v>
      </c>
      <c r="R612" t="s">
        <v>358</v>
      </c>
      <c r="T612" t="b">
        <f t="shared" si="4"/>
        <v>1</v>
      </c>
    </row>
    <row r="613" spans="1:20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0.25631938270162113</v>
      </c>
      <c r="I613">
        <v>1029</v>
      </c>
      <c r="J613">
        <v>0.24504709031943039</v>
      </c>
      <c r="K613">
        <v>502</v>
      </c>
      <c r="L613">
        <v>0.22412667938728245</v>
      </c>
      <c r="M613">
        <v>500</v>
      </c>
      <c r="N613">
        <v>0.20229748615341894</v>
      </c>
      <c r="O613">
        <v>501</v>
      </c>
      <c r="P613">
        <v>0.23537319966072229</v>
      </c>
      <c r="Q613">
        <v>489</v>
      </c>
      <c r="R613" t="s">
        <v>358</v>
      </c>
      <c r="T613" t="b">
        <f t="shared" si="4"/>
        <v>1</v>
      </c>
    </row>
    <row r="614" spans="1:20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0.21330606570440325</v>
      </c>
      <c r="I614">
        <v>1060</v>
      </c>
      <c r="J614">
        <v>0.28517648237698306</v>
      </c>
      <c r="K614">
        <v>505</v>
      </c>
      <c r="L614">
        <v>0.24963788714253451</v>
      </c>
      <c r="M614">
        <v>497</v>
      </c>
      <c r="N614">
        <v>0.2193832670039674</v>
      </c>
      <c r="O614">
        <v>494</v>
      </c>
      <c r="P614">
        <v>0.22210904475563434</v>
      </c>
      <c r="Q614">
        <v>488</v>
      </c>
      <c r="R614" t="s">
        <v>757</v>
      </c>
      <c r="T614" t="b">
        <f t="shared" si="4"/>
        <v>1</v>
      </c>
    </row>
    <row r="615" spans="1:20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0.2273108552365373</v>
      </c>
      <c r="I615">
        <v>1010</v>
      </c>
      <c r="J615">
        <v>0.17558203940940412</v>
      </c>
      <c r="K615">
        <v>506</v>
      </c>
      <c r="L615">
        <v>0.21143177585312614</v>
      </c>
      <c r="M615">
        <v>498</v>
      </c>
      <c r="N615">
        <v>0.24983420412030077</v>
      </c>
      <c r="O615">
        <v>500</v>
      </c>
      <c r="P615">
        <v>0.21192881429808644</v>
      </c>
      <c r="Q615">
        <v>487</v>
      </c>
      <c r="R615" t="s">
        <v>358</v>
      </c>
      <c r="T615" t="b">
        <f t="shared" si="4"/>
        <v>1</v>
      </c>
    </row>
    <row r="616" spans="1:20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0.22257974918718498</v>
      </c>
      <c r="I616">
        <v>1013</v>
      </c>
      <c r="J616">
        <v>0.19949121115157425</v>
      </c>
      <c r="K616">
        <v>506</v>
      </c>
      <c r="L616">
        <v>0.20796977076390044</v>
      </c>
      <c r="M616">
        <v>990</v>
      </c>
      <c r="N616">
        <v>0.18660014799742927</v>
      </c>
      <c r="O616">
        <v>492</v>
      </c>
      <c r="P616">
        <v>0.20129938966868083</v>
      </c>
      <c r="Q616">
        <v>485</v>
      </c>
      <c r="R616" t="s">
        <v>358</v>
      </c>
      <c r="T616" t="b">
        <f t="shared" si="4"/>
        <v>1</v>
      </c>
    </row>
    <row r="617" spans="1:20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0.29549883679851624</v>
      </c>
      <c r="I617">
        <v>1002</v>
      </c>
      <c r="J617">
        <v>0.25517143428197481</v>
      </c>
      <c r="K617">
        <v>505</v>
      </c>
      <c r="L617">
        <v>0.28822135278066491</v>
      </c>
      <c r="M617">
        <v>502</v>
      </c>
      <c r="N617">
        <v>0.2609642308965528</v>
      </c>
      <c r="O617">
        <v>527</v>
      </c>
      <c r="P617">
        <v>0.20709513128125795</v>
      </c>
      <c r="Q617">
        <v>490</v>
      </c>
      <c r="R617" t="s">
        <v>358</v>
      </c>
      <c r="T617" t="b">
        <f t="shared" si="4"/>
        <v>1</v>
      </c>
    </row>
    <row r="618" spans="1:20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0.28640017723202355</v>
      </c>
      <c r="I618">
        <v>1007</v>
      </c>
      <c r="J618">
        <v>0.28588937596401615</v>
      </c>
      <c r="K618">
        <v>496</v>
      </c>
      <c r="L618">
        <v>0.27394528325597794</v>
      </c>
      <c r="M618">
        <v>497</v>
      </c>
      <c r="N618">
        <v>0.31115664979990254</v>
      </c>
      <c r="O618">
        <v>497</v>
      </c>
      <c r="P618">
        <v>0.25255205156376231</v>
      </c>
      <c r="Q618">
        <v>495</v>
      </c>
      <c r="R618" t="s">
        <v>358</v>
      </c>
      <c r="T618" t="b">
        <f t="shared" si="4"/>
        <v>1</v>
      </c>
    </row>
    <row r="619" spans="1:20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0.2291107966281227</v>
      </c>
      <c r="I619">
        <v>1021</v>
      </c>
      <c r="J619">
        <v>0.25599604814830601</v>
      </c>
      <c r="K619">
        <v>518</v>
      </c>
      <c r="L619">
        <v>0.16594788578211667</v>
      </c>
      <c r="M619">
        <v>502</v>
      </c>
      <c r="N619">
        <v>0.21960610746198328</v>
      </c>
      <c r="O619">
        <v>494</v>
      </c>
      <c r="P619">
        <v>0.21587491006610268</v>
      </c>
      <c r="Q619">
        <v>486</v>
      </c>
      <c r="R619" t="s">
        <v>358</v>
      </c>
      <c r="T619" t="b">
        <f t="shared" si="4"/>
        <v>1</v>
      </c>
    </row>
    <row r="620" spans="1:20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0.28809211641862903</v>
      </c>
      <c r="I620">
        <v>1021</v>
      </c>
      <c r="J620">
        <v>0.35024926203674772</v>
      </c>
      <c r="K620">
        <v>497</v>
      </c>
      <c r="L620">
        <v>0.30032370528039037</v>
      </c>
      <c r="M620">
        <v>500</v>
      </c>
      <c r="N620">
        <v>0.2349159490637977</v>
      </c>
      <c r="O620">
        <v>500</v>
      </c>
      <c r="P620">
        <v>0.26146759645369816</v>
      </c>
      <c r="Q620">
        <v>492</v>
      </c>
      <c r="R620" t="s">
        <v>757</v>
      </c>
      <c r="T620" t="b">
        <f t="shared" si="4"/>
        <v>1</v>
      </c>
    </row>
    <row r="621" spans="1:20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0.23369451717503872</v>
      </c>
      <c r="I621">
        <v>1020</v>
      </c>
      <c r="J621">
        <v>0.23417434818334198</v>
      </c>
      <c r="K621">
        <v>509</v>
      </c>
      <c r="L621">
        <v>0.24882693529134076</v>
      </c>
      <c r="M621">
        <v>995</v>
      </c>
      <c r="N621">
        <v>0.24477780516001815</v>
      </c>
      <c r="O621">
        <v>496</v>
      </c>
      <c r="P621">
        <v>0.2222966750488046</v>
      </c>
      <c r="Q621">
        <v>491</v>
      </c>
      <c r="R621" t="s">
        <v>358</v>
      </c>
      <c r="T621" t="b">
        <f t="shared" si="4"/>
        <v>1</v>
      </c>
    </row>
    <row r="622" spans="1:20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0.25956058844019925</v>
      </c>
      <c r="I622">
        <v>1006</v>
      </c>
      <c r="J622">
        <v>0.33061406837265844</v>
      </c>
      <c r="K622">
        <v>501</v>
      </c>
      <c r="L622">
        <v>0.26543089112209561</v>
      </c>
      <c r="M622">
        <v>499</v>
      </c>
      <c r="N622">
        <v>0.30787646138715563</v>
      </c>
      <c r="O622">
        <v>494</v>
      </c>
      <c r="P622">
        <v>0.27909061480085362</v>
      </c>
      <c r="Q622">
        <v>489</v>
      </c>
      <c r="R622" t="s">
        <v>358</v>
      </c>
      <c r="T622" t="b">
        <f t="shared" si="4"/>
        <v>1</v>
      </c>
    </row>
    <row r="623" spans="1:20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0.23872176686021124</v>
      </c>
      <c r="I623">
        <v>1038</v>
      </c>
      <c r="J623">
        <v>0.24320858864268596</v>
      </c>
      <c r="K623">
        <v>505</v>
      </c>
      <c r="L623">
        <v>0.27081745680708375</v>
      </c>
      <c r="M623">
        <v>499</v>
      </c>
      <c r="N623">
        <v>0.22601703740879614</v>
      </c>
      <c r="O623">
        <v>510</v>
      </c>
      <c r="P623">
        <v>0.22412657409402606</v>
      </c>
      <c r="Q623">
        <v>481</v>
      </c>
      <c r="R623" t="s">
        <v>358</v>
      </c>
      <c r="T623" t="b">
        <f t="shared" si="4"/>
        <v>1</v>
      </c>
    </row>
    <row r="624" spans="1:20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0.20635676640577369</v>
      </c>
      <c r="I624">
        <v>1020</v>
      </c>
      <c r="J624">
        <v>0.19886906963339943</v>
      </c>
      <c r="K624">
        <v>501</v>
      </c>
      <c r="L624">
        <v>0.23586324630592415</v>
      </c>
      <c r="M624">
        <v>495</v>
      </c>
      <c r="N624">
        <v>0.18358871692366613</v>
      </c>
      <c r="O624">
        <v>498</v>
      </c>
      <c r="P624">
        <v>0.20806307727458176</v>
      </c>
      <c r="Q624">
        <v>486</v>
      </c>
      <c r="R624" t="s">
        <v>358</v>
      </c>
      <c r="T624" t="b">
        <f t="shared" si="4"/>
        <v>1</v>
      </c>
    </row>
    <row r="625" spans="1:20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0.21461558713012388</v>
      </c>
      <c r="I625">
        <v>1007</v>
      </c>
      <c r="J625">
        <v>0.22195435739855024</v>
      </c>
      <c r="K625">
        <v>1001</v>
      </c>
      <c r="L625">
        <v>0.20523901798767827</v>
      </c>
      <c r="M625">
        <v>518</v>
      </c>
      <c r="N625">
        <v>0.21740149923617666</v>
      </c>
      <c r="O625">
        <v>494</v>
      </c>
      <c r="P625">
        <v>0.22119561249563213</v>
      </c>
      <c r="Q625">
        <v>492</v>
      </c>
      <c r="R625" t="s">
        <v>358</v>
      </c>
      <c r="T625" t="b">
        <f t="shared" si="4"/>
        <v>1</v>
      </c>
    </row>
    <row r="626" spans="1:20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0.29525652017565357</v>
      </c>
      <c r="I626">
        <v>1018</v>
      </c>
      <c r="J626">
        <v>0.31270431591576087</v>
      </c>
      <c r="K626">
        <v>505</v>
      </c>
      <c r="L626">
        <v>0.28658354569173028</v>
      </c>
      <c r="M626">
        <v>499</v>
      </c>
      <c r="N626">
        <v>0.28564639643415524</v>
      </c>
      <c r="O626">
        <v>987</v>
      </c>
      <c r="P626">
        <v>0.26015887985732861</v>
      </c>
      <c r="Q626">
        <v>487</v>
      </c>
      <c r="R626" t="s">
        <v>358</v>
      </c>
      <c r="T626" t="b">
        <f t="shared" si="4"/>
        <v>1</v>
      </c>
    </row>
    <row r="627" spans="1:20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0.29449381827885646</v>
      </c>
      <c r="I627">
        <v>999</v>
      </c>
      <c r="J627">
        <v>0.28863802827573382</v>
      </c>
      <c r="K627">
        <v>506</v>
      </c>
      <c r="L627">
        <v>0.19573576794016698</v>
      </c>
      <c r="M627">
        <v>497</v>
      </c>
      <c r="N627">
        <v>0.28346121217290166</v>
      </c>
      <c r="O627">
        <v>499</v>
      </c>
      <c r="P627">
        <v>0.27470959278953322</v>
      </c>
      <c r="Q627">
        <v>494</v>
      </c>
      <c r="R627" t="s">
        <v>358</v>
      </c>
      <c r="T627" t="b">
        <f t="shared" si="4"/>
        <v>1</v>
      </c>
    </row>
    <row r="628" spans="1:20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0.28391648042330458</v>
      </c>
      <c r="I628">
        <v>1005</v>
      </c>
      <c r="J628">
        <v>0.30371458892992809</v>
      </c>
      <c r="K628">
        <v>506</v>
      </c>
      <c r="L628">
        <v>0.31355486692458173</v>
      </c>
      <c r="M628">
        <v>499</v>
      </c>
      <c r="N628">
        <v>0.27503327233182195</v>
      </c>
      <c r="O628">
        <v>500</v>
      </c>
      <c r="P628">
        <v>0.23671474835119927</v>
      </c>
      <c r="Q628">
        <v>491</v>
      </c>
      <c r="R628" t="s">
        <v>757</v>
      </c>
      <c r="T628" t="b">
        <f t="shared" si="4"/>
        <v>1</v>
      </c>
    </row>
    <row r="629" spans="1:20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0.28077984220662183</v>
      </c>
      <c r="I629">
        <v>1010</v>
      </c>
      <c r="J629">
        <v>0.28784759010651489</v>
      </c>
      <c r="K629">
        <v>502</v>
      </c>
      <c r="L629">
        <v>0.31378627357041045</v>
      </c>
      <c r="M629">
        <v>494</v>
      </c>
      <c r="N629">
        <v>0.24627215075492007</v>
      </c>
      <c r="O629">
        <v>498</v>
      </c>
      <c r="P629">
        <v>0.30381500329271255</v>
      </c>
      <c r="Q629">
        <v>487</v>
      </c>
      <c r="R629" t="s">
        <v>358</v>
      </c>
      <c r="T629" t="b">
        <f t="shared" si="4"/>
        <v>1</v>
      </c>
    </row>
    <row r="630" spans="1:20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0.20479804778286786</v>
      </c>
      <c r="I630">
        <v>1030</v>
      </c>
      <c r="J630">
        <v>0.22943842026002795</v>
      </c>
      <c r="K630">
        <v>502</v>
      </c>
      <c r="L630">
        <v>0.21226595157084635</v>
      </c>
      <c r="M630">
        <v>496</v>
      </c>
      <c r="N630">
        <v>0.20589660871148546</v>
      </c>
      <c r="O630">
        <v>499</v>
      </c>
      <c r="P630">
        <v>0.27088928058991113</v>
      </c>
      <c r="Q630">
        <v>483</v>
      </c>
      <c r="R630" t="s">
        <v>358</v>
      </c>
      <c r="T630" t="b">
        <f t="shared" si="4"/>
        <v>1</v>
      </c>
    </row>
    <row r="631" spans="1:20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0.20406443171717523</v>
      </c>
      <c r="I631">
        <v>1009</v>
      </c>
      <c r="J631">
        <v>0.20773472767899034</v>
      </c>
      <c r="K631">
        <v>510</v>
      </c>
      <c r="L631">
        <v>0.21045449303305078</v>
      </c>
      <c r="M631">
        <v>504</v>
      </c>
      <c r="N631">
        <v>0.18089983034859852</v>
      </c>
      <c r="O631">
        <v>501</v>
      </c>
      <c r="P631">
        <v>0.14308867681833154</v>
      </c>
      <c r="Q631">
        <v>479</v>
      </c>
      <c r="R631" t="s">
        <v>757</v>
      </c>
      <c r="T631" t="b">
        <f t="shared" si="4"/>
        <v>1</v>
      </c>
    </row>
    <row r="632" spans="1:20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0.22954003045802801</v>
      </c>
      <c r="I632">
        <v>1001</v>
      </c>
      <c r="J632">
        <v>0.23137455429185658</v>
      </c>
      <c r="K632">
        <v>502</v>
      </c>
      <c r="L632">
        <v>0.1934371574656083</v>
      </c>
      <c r="M632">
        <v>497</v>
      </c>
      <c r="N632">
        <v>0.18864065662511698</v>
      </c>
      <c r="O632">
        <v>589</v>
      </c>
      <c r="P632">
        <v>0.19957143407564845</v>
      </c>
      <c r="Q632">
        <v>493</v>
      </c>
      <c r="R632" t="s">
        <v>358</v>
      </c>
      <c r="T632" t="b">
        <f t="shared" si="4"/>
        <v>1</v>
      </c>
    </row>
    <row r="633" spans="1:20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0.29120136581266903</v>
      </c>
      <c r="I633">
        <v>1014</v>
      </c>
      <c r="J633">
        <v>0.30500368338415129</v>
      </c>
      <c r="K633">
        <v>501</v>
      </c>
      <c r="L633">
        <v>0.30036922580870568</v>
      </c>
      <c r="M633">
        <v>505</v>
      </c>
      <c r="N633">
        <v>0.30982107291626459</v>
      </c>
      <c r="O633">
        <v>497</v>
      </c>
      <c r="P633">
        <v>0.32944845156430619</v>
      </c>
      <c r="Q633">
        <v>494</v>
      </c>
      <c r="R633" t="s">
        <v>358</v>
      </c>
      <c r="T633" t="b">
        <f t="shared" si="4"/>
        <v>1</v>
      </c>
    </row>
    <row r="634" spans="1:20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0.28489640288331536</v>
      </c>
      <c r="I634">
        <v>1007</v>
      </c>
      <c r="J634">
        <v>0.29770486001929763</v>
      </c>
      <c r="K634">
        <v>513</v>
      </c>
      <c r="L634">
        <v>0.31496650738442011</v>
      </c>
      <c r="M634">
        <v>500</v>
      </c>
      <c r="N634">
        <v>0.26385155476447747</v>
      </c>
      <c r="O634">
        <v>496</v>
      </c>
      <c r="P634">
        <v>0.25759407590714639</v>
      </c>
      <c r="Q634">
        <v>497</v>
      </c>
      <c r="R634" t="s">
        <v>358</v>
      </c>
      <c r="T634" t="b">
        <f t="shared" si="4"/>
        <v>1</v>
      </c>
    </row>
    <row r="635" spans="1:20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0.26879107093626803</v>
      </c>
      <c r="I635">
        <v>1042</v>
      </c>
      <c r="J635">
        <v>0.28029922116796313</v>
      </c>
      <c r="K635">
        <v>498</v>
      </c>
      <c r="L635">
        <v>0.30883641802532119</v>
      </c>
      <c r="M635">
        <v>499</v>
      </c>
      <c r="N635">
        <v>0.29242362524893539</v>
      </c>
      <c r="O635">
        <v>494</v>
      </c>
      <c r="P635">
        <v>0.25609752146478759</v>
      </c>
      <c r="Q635">
        <v>489</v>
      </c>
      <c r="R635" t="s">
        <v>358</v>
      </c>
      <c r="T635" t="b">
        <f t="shared" si="4"/>
        <v>1</v>
      </c>
    </row>
    <row r="636" spans="1:20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0.26138610179801536</v>
      </c>
      <c r="I636">
        <v>1027</v>
      </c>
      <c r="J636">
        <v>0.27373127948680409</v>
      </c>
      <c r="K636">
        <v>505</v>
      </c>
      <c r="L636">
        <v>0.29082259915974684</v>
      </c>
      <c r="M636">
        <v>501</v>
      </c>
      <c r="N636">
        <v>0.26226531794622032</v>
      </c>
      <c r="O636">
        <v>502</v>
      </c>
      <c r="P636">
        <v>0.23709816534608541</v>
      </c>
      <c r="Q636">
        <v>495</v>
      </c>
      <c r="R636" t="s">
        <v>358</v>
      </c>
      <c r="T636" t="b">
        <f t="shared" si="4"/>
        <v>1</v>
      </c>
    </row>
    <row r="637" spans="1:20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0.22386594655324943</v>
      </c>
      <c r="I637">
        <v>1043</v>
      </c>
      <c r="J637">
        <v>0.21157146991272319</v>
      </c>
      <c r="K637">
        <v>501</v>
      </c>
      <c r="L637">
        <v>0.2582778640328412</v>
      </c>
      <c r="M637">
        <v>497</v>
      </c>
      <c r="N637">
        <v>0.24799587524703598</v>
      </c>
      <c r="O637">
        <v>495</v>
      </c>
      <c r="P637">
        <v>0.22542529776001796</v>
      </c>
      <c r="Q637">
        <v>489</v>
      </c>
      <c r="R637" t="s">
        <v>358</v>
      </c>
      <c r="T637" t="b">
        <f t="shared" si="4"/>
        <v>1</v>
      </c>
    </row>
    <row r="638" spans="1:20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0.27326983631872631</v>
      </c>
      <c r="I638">
        <v>1018</v>
      </c>
      <c r="J638">
        <v>0.30587079828038533</v>
      </c>
      <c r="K638">
        <v>509</v>
      </c>
      <c r="L638">
        <v>0.28411971581438816</v>
      </c>
      <c r="M638">
        <v>500</v>
      </c>
      <c r="N638">
        <v>0.3577110744826249</v>
      </c>
      <c r="O638">
        <v>502</v>
      </c>
      <c r="P638">
        <v>0.28081907415829799</v>
      </c>
      <c r="Q638">
        <v>488</v>
      </c>
      <c r="R638" t="s">
        <v>358</v>
      </c>
      <c r="T638" t="b">
        <f t="shared" si="4"/>
        <v>1</v>
      </c>
    </row>
    <row r="639" spans="1:20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0.26961226135527422</v>
      </c>
      <c r="I639">
        <v>1015</v>
      </c>
      <c r="J639">
        <v>0.30634824736506955</v>
      </c>
      <c r="K639">
        <v>515</v>
      </c>
      <c r="L639">
        <v>0.246669712744748</v>
      </c>
      <c r="M639">
        <v>502</v>
      </c>
      <c r="N639">
        <v>0.25860348417873619</v>
      </c>
      <c r="O639">
        <v>501</v>
      </c>
      <c r="P639">
        <v>0.23960001808042983</v>
      </c>
      <c r="Q639">
        <v>489</v>
      </c>
      <c r="R639" t="s">
        <v>757</v>
      </c>
      <c r="T639" t="b">
        <f t="shared" si="4"/>
        <v>1</v>
      </c>
    </row>
    <row r="640" spans="1:20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0.25455815810729998</v>
      </c>
      <c r="I640">
        <v>1012</v>
      </c>
      <c r="J640">
        <v>0.27269088857845453</v>
      </c>
      <c r="K640">
        <v>507</v>
      </c>
      <c r="L640">
        <v>0.24676471727953342</v>
      </c>
      <c r="M640">
        <v>504</v>
      </c>
      <c r="N640">
        <v>0.25162427284475336</v>
      </c>
      <c r="O640">
        <v>499</v>
      </c>
      <c r="P640">
        <v>0.20364943851489259</v>
      </c>
      <c r="Q640">
        <v>488</v>
      </c>
      <c r="R640" t="s">
        <v>757</v>
      </c>
      <c r="T640" t="b">
        <f t="shared" si="4"/>
        <v>1</v>
      </c>
    </row>
    <row r="641" spans="1:20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0.26787777510668925</v>
      </c>
      <c r="I641">
        <v>1005</v>
      </c>
      <c r="J641">
        <v>0.29152164610199965</v>
      </c>
      <c r="K641">
        <v>501</v>
      </c>
      <c r="L641">
        <v>0.28534833367809731</v>
      </c>
      <c r="M641">
        <v>499</v>
      </c>
      <c r="N641">
        <v>0.28652098421488487</v>
      </c>
      <c r="O641">
        <v>488</v>
      </c>
      <c r="P641">
        <v>0.30681629386339332</v>
      </c>
      <c r="Q641">
        <v>487</v>
      </c>
      <c r="R641" t="s">
        <v>358</v>
      </c>
      <c r="T641" t="b">
        <f t="shared" si="4"/>
        <v>1</v>
      </c>
    </row>
    <row r="642" spans="1:20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0.30417608857844125</v>
      </c>
      <c r="I642">
        <v>1005</v>
      </c>
      <c r="J642">
        <v>0.30316810634928409</v>
      </c>
      <c r="K642">
        <v>501</v>
      </c>
      <c r="L642">
        <v>0.29302333928201024</v>
      </c>
      <c r="M642">
        <v>501</v>
      </c>
      <c r="N642">
        <v>0.20281975315646356</v>
      </c>
      <c r="O642">
        <v>502</v>
      </c>
      <c r="P642">
        <v>0.28611383005850727</v>
      </c>
      <c r="Q642">
        <v>493</v>
      </c>
      <c r="R642" t="s">
        <v>358</v>
      </c>
      <c r="T642" t="b">
        <f t="shared" si="4"/>
        <v>1</v>
      </c>
    </row>
    <row r="643" spans="1:20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0.25418415873534822</v>
      </c>
      <c r="I643">
        <v>1020</v>
      </c>
      <c r="J643">
        <v>0.24902485162821575</v>
      </c>
      <c r="K643">
        <v>501</v>
      </c>
      <c r="L643">
        <v>0.2131565016704958</v>
      </c>
      <c r="M643">
        <v>500</v>
      </c>
      <c r="N643">
        <v>0.19920082292302865</v>
      </c>
      <c r="O643">
        <v>496</v>
      </c>
      <c r="P643">
        <v>0.24673517023934696</v>
      </c>
      <c r="Q643">
        <v>486</v>
      </c>
      <c r="R643" t="s">
        <v>358</v>
      </c>
      <c r="T643" t="b">
        <f t="shared" si="4"/>
        <v>1</v>
      </c>
    </row>
    <row r="644" spans="1:20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0.2359576238892602</v>
      </c>
      <c r="I644">
        <v>1025</v>
      </c>
      <c r="J644">
        <v>0.22746404523276534</v>
      </c>
      <c r="K644">
        <v>505</v>
      </c>
      <c r="L644">
        <v>0.25720491503987375</v>
      </c>
      <c r="M644">
        <v>502</v>
      </c>
      <c r="N644">
        <v>0.20216114207191155</v>
      </c>
      <c r="O644">
        <v>498</v>
      </c>
      <c r="P644">
        <v>0.20800803033359577</v>
      </c>
      <c r="Q644">
        <v>486</v>
      </c>
      <c r="R644" t="s">
        <v>358</v>
      </c>
      <c r="T644" t="b">
        <f t="shared" si="4"/>
        <v>1</v>
      </c>
    </row>
    <row r="645" spans="1:20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0.28621077891311375</v>
      </c>
      <c r="I645">
        <v>1041</v>
      </c>
      <c r="J645">
        <v>0.27816978496993966</v>
      </c>
      <c r="K645">
        <v>499</v>
      </c>
      <c r="L645">
        <v>0.2134875974170008</v>
      </c>
      <c r="M645">
        <v>497</v>
      </c>
      <c r="N645">
        <v>0.23301080295634313</v>
      </c>
      <c r="O645">
        <v>500</v>
      </c>
      <c r="P645">
        <v>0.22184273454450504</v>
      </c>
      <c r="Q645">
        <v>485</v>
      </c>
      <c r="R645" t="s">
        <v>757</v>
      </c>
      <c r="T645" t="b">
        <f t="shared" si="4"/>
        <v>1</v>
      </c>
    </row>
    <row r="646" spans="1:20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0.25153436796860434</v>
      </c>
      <c r="I646">
        <v>1029</v>
      </c>
      <c r="J646">
        <v>0.27658380888914202</v>
      </c>
      <c r="K646">
        <v>500</v>
      </c>
      <c r="L646">
        <v>0.19745386418826794</v>
      </c>
      <c r="M646">
        <v>498</v>
      </c>
      <c r="N646">
        <v>0.29803741941836298</v>
      </c>
      <c r="O646">
        <v>498</v>
      </c>
      <c r="P646">
        <v>0.24031831728945224</v>
      </c>
      <c r="Q646">
        <v>490</v>
      </c>
      <c r="R646" t="s">
        <v>358</v>
      </c>
      <c r="T646" t="b">
        <f t="shared" si="4"/>
        <v>1</v>
      </c>
    </row>
    <row r="647" spans="1:20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0.27435907400515014</v>
      </c>
      <c r="I647">
        <v>1027</v>
      </c>
      <c r="J647">
        <v>0.24143903995590654</v>
      </c>
      <c r="K647">
        <v>511</v>
      </c>
      <c r="L647">
        <v>0.27638916839109567</v>
      </c>
      <c r="M647">
        <v>500</v>
      </c>
      <c r="N647">
        <v>0.25136987830988072</v>
      </c>
      <c r="O647">
        <v>497</v>
      </c>
      <c r="P647">
        <v>0.27178213798869916</v>
      </c>
      <c r="Q647">
        <v>496</v>
      </c>
      <c r="R647" t="s">
        <v>358</v>
      </c>
      <c r="T647" t="b">
        <f t="shared" si="4"/>
        <v>1</v>
      </c>
    </row>
    <row r="648" spans="1:20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0.221418504437214</v>
      </c>
      <c r="I648">
        <v>1049</v>
      </c>
      <c r="J648">
        <v>0.27838915450520524</v>
      </c>
      <c r="K648">
        <v>508</v>
      </c>
      <c r="L648">
        <v>0.21206335822527236</v>
      </c>
      <c r="M648">
        <v>501</v>
      </c>
      <c r="N648">
        <v>0.19279531510063458</v>
      </c>
      <c r="O648">
        <v>492</v>
      </c>
      <c r="P648">
        <v>0.24900282817404393</v>
      </c>
      <c r="Q648">
        <v>477</v>
      </c>
      <c r="R648" t="s">
        <v>358</v>
      </c>
      <c r="T648" t="b">
        <f t="shared" si="4"/>
        <v>1</v>
      </c>
    </row>
    <row r="649" spans="1:20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0.29146118650347819</v>
      </c>
      <c r="I649">
        <v>1007</v>
      </c>
      <c r="J649">
        <v>0.32403517725330067</v>
      </c>
      <c r="K649">
        <v>498</v>
      </c>
      <c r="L649">
        <v>0.29611262242023267</v>
      </c>
      <c r="M649">
        <v>500</v>
      </c>
      <c r="N649">
        <v>0.32475179668893978</v>
      </c>
      <c r="O649">
        <v>504</v>
      </c>
      <c r="P649">
        <v>0.26849242363259351</v>
      </c>
      <c r="Q649">
        <v>487</v>
      </c>
      <c r="R649" t="s">
        <v>358</v>
      </c>
      <c r="T649" t="b">
        <f t="shared" si="4"/>
        <v>1</v>
      </c>
    </row>
    <row r="650" spans="1:20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0.22778195727334638</v>
      </c>
      <c r="I650">
        <v>1020</v>
      </c>
      <c r="J650">
        <v>0.29060041967851952</v>
      </c>
      <c r="K650">
        <v>502</v>
      </c>
      <c r="L650">
        <v>0.20892480907172645</v>
      </c>
      <c r="M650">
        <v>499</v>
      </c>
      <c r="N650">
        <v>0.24507983876538217</v>
      </c>
      <c r="O650">
        <v>500</v>
      </c>
      <c r="P650">
        <v>0.23593976976712427</v>
      </c>
      <c r="Q650">
        <v>489</v>
      </c>
      <c r="R650" t="s">
        <v>358</v>
      </c>
      <c r="T650" t="b">
        <f t="shared" si="4"/>
        <v>1</v>
      </c>
    </row>
    <row r="651" spans="1:20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0.24021600786632968</v>
      </c>
      <c r="I651">
        <v>1019</v>
      </c>
      <c r="J651">
        <v>0.21813553261475557</v>
      </c>
      <c r="K651">
        <v>499</v>
      </c>
      <c r="L651">
        <v>0.25433991175590526</v>
      </c>
      <c r="M651">
        <v>499</v>
      </c>
      <c r="N651">
        <v>0.24196238451474286</v>
      </c>
      <c r="O651">
        <v>987</v>
      </c>
      <c r="P651">
        <v>0.19818465753403672</v>
      </c>
      <c r="Q651">
        <v>490</v>
      </c>
      <c r="R651" t="s">
        <v>358</v>
      </c>
      <c r="T651" t="b">
        <f t="shared" si="4"/>
        <v>1</v>
      </c>
    </row>
    <row r="652" spans="1:20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0.24169390427937112</v>
      </c>
      <c r="I652">
        <v>4119</v>
      </c>
      <c r="J652">
        <v>0.25205185533983815</v>
      </c>
      <c r="K652">
        <v>2012</v>
      </c>
      <c r="L652">
        <v>0.21326479029511927</v>
      </c>
      <c r="M652">
        <v>2000</v>
      </c>
      <c r="N652">
        <v>0.26467391509262</v>
      </c>
      <c r="O652">
        <v>1993</v>
      </c>
      <c r="P652">
        <v>0.26285500753026109</v>
      </c>
      <c r="Q652">
        <v>491</v>
      </c>
      <c r="R652" t="s">
        <v>355</v>
      </c>
      <c r="T652" t="b">
        <f t="shared" si="4"/>
        <v>1</v>
      </c>
    </row>
    <row r="653" spans="1:20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0.28936263682167029</v>
      </c>
      <c r="I653">
        <v>1005</v>
      </c>
      <c r="J653">
        <v>0.32601534934619353</v>
      </c>
      <c r="K653">
        <v>502</v>
      </c>
      <c r="L653">
        <v>0.26128876354605918</v>
      </c>
      <c r="M653">
        <v>500</v>
      </c>
      <c r="N653">
        <v>0.31657003963034741</v>
      </c>
      <c r="O653">
        <v>499</v>
      </c>
      <c r="P653">
        <v>0.25463617973167091</v>
      </c>
      <c r="Q653">
        <v>488</v>
      </c>
      <c r="R653" t="s">
        <v>757</v>
      </c>
      <c r="T653" t="b">
        <f t="shared" si="4"/>
        <v>1</v>
      </c>
    </row>
    <row r="654" spans="1:20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0.30672925739124018</v>
      </c>
      <c r="I654">
        <v>1015</v>
      </c>
      <c r="J654">
        <v>0.31852418138997163</v>
      </c>
      <c r="K654">
        <v>510</v>
      </c>
      <c r="L654">
        <v>0.31929226482663642</v>
      </c>
      <c r="M654">
        <v>498</v>
      </c>
      <c r="N654">
        <v>0.32017308145154133</v>
      </c>
      <c r="O654">
        <v>493</v>
      </c>
      <c r="P654">
        <v>0.28044562785340071</v>
      </c>
      <c r="Q654">
        <v>494</v>
      </c>
      <c r="R654" t="s">
        <v>358</v>
      </c>
      <c r="T654" t="b">
        <f t="shared" si="4"/>
        <v>1</v>
      </c>
    </row>
    <row r="655" spans="1:20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0.245478802030833</v>
      </c>
      <c r="I655">
        <v>1079</v>
      </c>
      <c r="J655">
        <v>0.24518474084538683</v>
      </c>
      <c r="K655">
        <v>511</v>
      </c>
      <c r="L655">
        <v>0.2231807590917409</v>
      </c>
      <c r="M655">
        <v>503</v>
      </c>
      <c r="N655">
        <v>0.28523107656626784</v>
      </c>
      <c r="O655">
        <v>507</v>
      </c>
      <c r="P655">
        <v>0.22062046598900223</v>
      </c>
      <c r="Q655">
        <v>484</v>
      </c>
      <c r="R655" t="s">
        <v>358</v>
      </c>
      <c r="T655" t="b">
        <f t="shared" si="4"/>
        <v>1</v>
      </c>
    </row>
    <row r="656" spans="1:20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H656">
        <v>0.28961303610305555</v>
      </c>
      <c r="I656">
        <v>1028</v>
      </c>
      <c r="J656">
        <v>0.31178060311893019</v>
      </c>
      <c r="K656">
        <v>503</v>
      </c>
      <c r="L656">
        <v>0.33832662082260256</v>
      </c>
      <c r="M656">
        <v>500</v>
      </c>
      <c r="N656">
        <v>0.28101799543725281</v>
      </c>
      <c r="O656">
        <v>496</v>
      </c>
      <c r="P656">
        <v>0.31534357582264089</v>
      </c>
      <c r="Q656">
        <v>496</v>
      </c>
      <c r="R656" t="s">
        <v>358</v>
      </c>
      <c r="T656" t="b">
        <f t="shared" si="4"/>
        <v>1</v>
      </c>
    </row>
    <row r="657" spans="1:20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0.36575471606814874</v>
      </c>
      <c r="I657">
        <v>1076</v>
      </c>
      <c r="J657">
        <v>0.39198419402003937</v>
      </c>
      <c r="K657">
        <v>520</v>
      </c>
      <c r="L657">
        <v>0.35727849036292353</v>
      </c>
      <c r="M657">
        <v>499</v>
      </c>
      <c r="N657">
        <v>0.27554016339979642</v>
      </c>
      <c r="O657">
        <v>497</v>
      </c>
      <c r="P657">
        <v>0.29518900500840756</v>
      </c>
      <c r="Q657">
        <v>494</v>
      </c>
      <c r="R657" t="s">
        <v>757</v>
      </c>
      <c r="T657" t="b">
        <f t="shared" si="4"/>
        <v>1</v>
      </c>
    </row>
    <row r="658" spans="1:20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0.21250864721320029</v>
      </c>
      <c r="I658">
        <v>1010</v>
      </c>
      <c r="J658">
        <v>0.1478932389880048</v>
      </c>
      <c r="K658">
        <v>518</v>
      </c>
      <c r="L658">
        <v>0.18379871768616693</v>
      </c>
      <c r="M658">
        <v>508</v>
      </c>
      <c r="N658">
        <v>0.23322450026664615</v>
      </c>
      <c r="O658">
        <v>493</v>
      </c>
      <c r="P658">
        <v>0.19094554411941872</v>
      </c>
      <c r="Q658">
        <v>491</v>
      </c>
      <c r="R658" t="s">
        <v>358</v>
      </c>
      <c r="T658" t="b">
        <f t="shared" si="4"/>
        <v>1</v>
      </c>
    </row>
    <row r="659" spans="1:20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0.24666999818572921</v>
      </c>
      <c r="I659">
        <v>1028</v>
      </c>
      <c r="J659">
        <v>0.23547931511196044</v>
      </c>
      <c r="K659">
        <v>509</v>
      </c>
      <c r="L659">
        <v>0.24808110500286532</v>
      </c>
      <c r="M659">
        <v>496</v>
      </c>
      <c r="N659">
        <v>0.27547784390386182</v>
      </c>
      <c r="O659">
        <v>498</v>
      </c>
      <c r="P659">
        <v>0.24514417090823973</v>
      </c>
      <c r="Q659">
        <v>491</v>
      </c>
      <c r="R659" t="s">
        <v>358</v>
      </c>
      <c r="T659" t="b">
        <f t="shared" si="4"/>
        <v>1</v>
      </c>
    </row>
    <row r="660" spans="1:20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0.23764791259009799</v>
      </c>
      <c r="I660">
        <v>1035</v>
      </c>
      <c r="J660">
        <v>0.27227421777736543</v>
      </c>
      <c r="K660">
        <v>502</v>
      </c>
      <c r="L660">
        <v>0.27015762069296639</v>
      </c>
      <c r="M660">
        <v>499</v>
      </c>
      <c r="N660">
        <v>0.25207503714685836</v>
      </c>
      <c r="O660">
        <v>502</v>
      </c>
      <c r="P660">
        <v>0.26630181850944856</v>
      </c>
      <c r="Q660">
        <v>481</v>
      </c>
      <c r="R660" t="s">
        <v>358</v>
      </c>
      <c r="T660" t="b">
        <f t="shared" ref="T660:T665" si="5">IF(G660=A660,TRUE,FALSE)</f>
        <v>1</v>
      </c>
    </row>
    <row r="661" spans="1:20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0.26453580899517271</v>
      </c>
      <c r="I661">
        <v>1065</v>
      </c>
      <c r="J661">
        <v>0.29708764790907671</v>
      </c>
      <c r="K661">
        <v>507</v>
      </c>
      <c r="L661">
        <v>0.26764420275640149</v>
      </c>
      <c r="M661">
        <v>500</v>
      </c>
      <c r="N661">
        <v>0.2312150985559881</v>
      </c>
      <c r="O661">
        <v>499</v>
      </c>
      <c r="P661">
        <v>0.24501611259040018</v>
      </c>
      <c r="Q661">
        <v>490</v>
      </c>
      <c r="R661" t="s">
        <v>358</v>
      </c>
      <c r="T661" t="b">
        <f t="shared" si="5"/>
        <v>1</v>
      </c>
    </row>
    <row r="662" spans="1:20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0.27492808201147967</v>
      </c>
      <c r="I662">
        <v>1049</v>
      </c>
      <c r="J662">
        <v>0.29490551319224384</v>
      </c>
      <c r="K662">
        <v>502</v>
      </c>
      <c r="L662">
        <v>0.29336563827541412</v>
      </c>
      <c r="M662">
        <v>504</v>
      </c>
      <c r="N662">
        <v>0.26764638122825174</v>
      </c>
      <c r="O662">
        <v>492</v>
      </c>
      <c r="P662">
        <v>0.27449090903411216</v>
      </c>
      <c r="Q662">
        <v>496</v>
      </c>
      <c r="R662" t="s">
        <v>358</v>
      </c>
      <c r="T662" t="b">
        <f t="shared" si="5"/>
        <v>1</v>
      </c>
    </row>
    <row r="663" spans="1:20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0.2409532280247198</v>
      </c>
      <c r="I663">
        <v>1022</v>
      </c>
      <c r="J663">
        <v>0.23662591776899017</v>
      </c>
      <c r="K663">
        <v>501</v>
      </c>
      <c r="L663">
        <v>0.25064656442777627</v>
      </c>
      <c r="M663">
        <v>502</v>
      </c>
      <c r="N663">
        <v>0.2130862853312932</v>
      </c>
      <c r="O663">
        <v>509</v>
      </c>
      <c r="P663">
        <v>0.2235172561962025</v>
      </c>
      <c r="Q663">
        <v>483</v>
      </c>
      <c r="R663" t="s">
        <v>358</v>
      </c>
      <c r="T663" t="b">
        <f t="shared" si="5"/>
        <v>1</v>
      </c>
    </row>
    <row r="664" spans="1:20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0.24116487405430084</v>
      </c>
      <c r="I664">
        <v>1090</v>
      </c>
      <c r="J664">
        <v>0.24074970774147053</v>
      </c>
      <c r="K664">
        <v>510</v>
      </c>
      <c r="L664">
        <v>0.23068072419600091</v>
      </c>
      <c r="M664">
        <v>500</v>
      </c>
      <c r="N664">
        <v>0.23744260124910582</v>
      </c>
      <c r="O664">
        <v>500</v>
      </c>
      <c r="P664">
        <v>0.24516709700561368</v>
      </c>
      <c r="Q664">
        <v>485</v>
      </c>
      <c r="R664" t="s">
        <v>358</v>
      </c>
      <c r="T664" t="b">
        <f t="shared" si="5"/>
        <v>1</v>
      </c>
    </row>
    <row r="665" spans="1:20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0.28425471507753791</v>
      </c>
      <c r="I665">
        <v>1002</v>
      </c>
      <c r="J665">
        <v>0.30941265091959164</v>
      </c>
      <c r="K665">
        <v>501</v>
      </c>
      <c r="L665">
        <v>0.26280063579110119</v>
      </c>
      <c r="M665">
        <v>501</v>
      </c>
      <c r="N665">
        <v>0.22796062396451799</v>
      </c>
      <c r="O665">
        <v>500</v>
      </c>
      <c r="P665">
        <v>0.29652829368055078</v>
      </c>
      <c r="Q665">
        <v>490</v>
      </c>
      <c r="R665" t="s">
        <v>358</v>
      </c>
      <c r="T665" t="b">
        <f t="shared" si="5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665"/>
  <sheetViews>
    <sheetView workbookViewId="0">
      <selection activeCell="E1" sqref="E1:H1048576"/>
    </sheetView>
  </sheetViews>
  <sheetFormatPr defaultRowHeight="15" x14ac:dyDescent="0.25"/>
  <cols>
    <col min="5" max="6" width="23.28515625" bestFit="1" customWidth="1"/>
    <col min="7" max="7" width="27.7109375" bestFit="1" customWidth="1"/>
    <col min="8" max="8" width="23.28515625" bestFit="1" customWidth="1"/>
  </cols>
  <sheetData>
    <row r="1" spans="1:8" x14ac:dyDescent="0.25">
      <c r="E1" t="s">
        <v>1013</v>
      </c>
    </row>
    <row r="2" spans="1:8" x14ac:dyDescent="0.25"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0.20984012418377765</v>
      </c>
      <c r="F5">
        <v>0.16439355055935903</v>
      </c>
      <c r="G5">
        <v>0.15979219171252382</v>
      </c>
      <c r="H5">
        <v>0.13939238677078991</v>
      </c>
    </row>
    <row r="6" spans="1:8" x14ac:dyDescent="0.25">
      <c r="A6" t="s">
        <v>3</v>
      </c>
      <c r="B6" t="s">
        <v>4</v>
      </c>
      <c r="C6" t="s">
        <v>5</v>
      </c>
      <c r="E6">
        <v>0.14597341137746978</v>
      </c>
      <c r="F6">
        <v>0.15618307945126833</v>
      </c>
      <c r="G6">
        <v>0.15822255264472329</v>
      </c>
      <c r="H6">
        <v>0.13771084434924427</v>
      </c>
    </row>
    <row r="7" spans="1:8" x14ac:dyDescent="0.25">
      <c r="A7" t="s">
        <v>6</v>
      </c>
      <c r="B7" t="s">
        <v>7</v>
      </c>
      <c r="C7" t="s">
        <v>8</v>
      </c>
      <c r="E7">
        <v>0.18720176530230476</v>
      </c>
      <c r="F7">
        <v>0.18528630880231595</v>
      </c>
      <c r="G7">
        <v>0.1718770696523465</v>
      </c>
      <c r="H7">
        <v>0.13016738696157612</v>
      </c>
    </row>
    <row r="8" spans="1:8" x14ac:dyDescent="0.25">
      <c r="A8" t="s">
        <v>9</v>
      </c>
      <c r="B8" t="s">
        <v>1</v>
      </c>
      <c r="C8" t="s">
        <v>2</v>
      </c>
      <c r="E8">
        <v>0.18331650568376395</v>
      </c>
      <c r="F8">
        <v>0.18196104244811706</v>
      </c>
      <c r="G8">
        <v>0.19492582858102389</v>
      </c>
      <c r="H8">
        <v>0.13386946911222275</v>
      </c>
    </row>
    <row r="9" spans="1:8" x14ac:dyDescent="0.25">
      <c r="A9" t="s">
        <v>10</v>
      </c>
      <c r="B9" t="s">
        <v>7</v>
      </c>
      <c r="C9" t="s">
        <v>11</v>
      </c>
      <c r="E9">
        <v>0.13304883907910339</v>
      </c>
      <c r="F9">
        <v>0.15424739720215272</v>
      </c>
      <c r="G9">
        <v>0.11738053158439199</v>
      </c>
      <c r="H9">
        <v>0.11865530696342827</v>
      </c>
    </row>
    <row r="10" spans="1:8" x14ac:dyDescent="0.25">
      <c r="A10" t="s">
        <v>12</v>
      </c>
      <c r="B10" t="s">
        <v>1</v>
      </c>
      <c r="C10" t="s">
        <v>8</v>
      </c>
      <c r="E10">
        <v>0.17256211549728312</v>
      </c>
      <c r="F10">
        <v>0.17164046700990848</v>
      </c>
      <c r="G10">
        <v>0.13084456671381675</v>
      </c>
      <c r="H10">
        <v>0.15062803809462877</v>
      </c>
    </row>
    <row r="11" spans="1:8" x14ac:dyDescent="0.25">
      <c r="A11" t="s">
        <v>13</v>
      </c>
      <c r="B11" t="s">
        <v>1</v>
      </c>
      <c r="C11" t="s">
        <v>14</v>
      </c>
      <c r="E11">
        <v>0.20170369718116646</v>
      </c>
      <c r="F11">
        <v>0.19390132056877998</v>
      </c>
      <c r="G11">
        <v>0.18273796035385911</v>
      </c>
      <c r="H11">
        <v>0.12076197972141361</v>
      </c>
    </row>
    <row r="12" spans="1:8" x14ac:dyDescent="0.25">
      <c r="A12" t="s">
        <v>15</v>
      </c>
      <c r="B12" t="s">
        <v>16</v>
      </c>
      <c r="C12" t="s">
        <v>5</v>
      </c>
      <c r="E12">
        <v>0.20752956276988371</v>
      </c>
      <c r="F12">
        <v>0.17452094431794019</v>
      </c>
      <c r="G12">
        <v>0.14470296812451652</v>
      </c>
      <c r="H12">
        <v>0.14778393099073003</v>
      </c>
    </row>
    <row r="13" spans="1:8" x14ac:dyDescent="0.25">
      <c r="A13" t="s">
        <v>17</v>
      </c>
      <c r="B13" t="s">
        <v>18</v>
      </c>
      <c r="C13" t="s">
        <v>19</v>
      </c>
      <c r="E13">
        <v>0.10638490363249281</v>
      </c>
      <c r="F13">
        <v>0.10918205391780113</v>
      </c>
      <c r="G13">
        <v>9.8286433207164445E-2</v>
      </c>
      <c r="H13">
        <v>0.12381463827231685</v>
      </c>
    </row>
    <row r="14" spans="1:8" x14ac:dyDescent="0.25">
      <c r="A14" t="s">
        <v>20</v>
      </c>
      <c r="B14" t="s">
        <v>18</v>
      </c>
      <c r="C14" t="s">
        <v>19</v>
      </c>
      <c r="E14">
        <v>0.20009013660524586</v>
      </c>
      <c r="F14">
        <v>0.17281339643446816</v>
      </c>
      <c r="G14">
        <v>0.20949423231995062</v>
      </c>
      <c r="H14">
        <v>0.13866576712648807</v>
      </c>
    </row>
    <row r="15" spans="1:8" x14ac:dyDescent="0.25">
      <c r="A15" t="s">
        <v>21</v>
      </c>
      <c r="B15" t="s">
        <v>22</v>
      </c>
      <c r="C15" t="s">
        <v>11</v>
      </c>
      <c r="E15">
        <v>0.13229208067420739</v>
      </c>
      <c r="F15">
        <v>0.12846592970633208</v>
      </c>
      <c r="G15">
        <v>0.12761906357093988</v>
      </c>
      <c r="H15">
        <v>0.11168349686825747</v>
      </c>
    </row>
    <row r="16" spans="1:8" x14ac:dyDescent="0.25">
      <c r="A16" t="s">
        <v>23</v>
      </c>
      <c r="B16" t="s">
        <v>4</v>
      </c>
      <c r="C16" t="s">
        <v>11</v>
      </c>
      <c r="E16">
        <v>0.16910622554515503</v>
      </c>
      <c r="F16">
        <v>0.15908894825603562</v>
      </c>
      <c r="G16">
        <v>0.15383403606297288</v>
      </c>
      <c r="H16">
        <v>0.1995603270345325</v>
      </c>
    </row>
    <row r="17" spans="1:8" x14ac:dyDescent="0.25">
      <c r="A17" t="s">
        <v>24</v>
      </c>
      <c r="B17" t="s">
        <v>16</v>
      </c>
      <c r="C17" t="s">
        <v>11</v>
      </c>
      <c r="E17">
        <v>0.19285692583547101</v>
      </c>
      <c r="F17">
        <v>0.19029463553820983</v>
      </c>
      <c r="G17">
        <v>0.20456459282873685</v>
      </c>
      <c r="H17">
        <v>0.14438891587487107</v>
      </c>
    </row>
    <row r="18" spans="1:8" x14ac:dyDescent="0.25">
      <c r="A18" t="s">
        <v>25</v>
      </c>
      <c r="B18" t="s">
        <v>1</v>
      </c>
      <c r="C18" t="s">
        <v>8</v>
      </c>
      <c r="E18">
        <v>0.21961424729199774</v>
      </c>
      <c r="F18">
        <v>0.20825803177239482</v>
      </c>
      <c r="G18">
        <v>0.18745088619782874</v>
      </c>
      <c r="H18">
        <v>0.185332445429327</v>
      </c>
    </row>
    <row r="19" spans="1:8" x14ac:dyDescent="0.25">
      <c r="A19" t="s">
        <v>26</v>
      </c>
      <c r="B19" t="s">
        <v>7</v>
      </c>
      <c r="C19" t="s">
        <v>14</v>
      </c>
      <c r="E19">
        <v>0.16505196426342045</v>
      </c>
      <c r="F19">
        <v>0.15641404115004084</v>
      </c>
      <c r="G19">
        <v>0.17006642364455768</v>
      </c>
      <c r="H19">
        <v>0.16014616406360338</v>
      </c>
    </row>
    <row r="20" spans="1:8" x14ac:dyDescent="0.25">
      <c r="A20" t="s">
        <v>27</v>
      </c>
      <c r="B20" t="s">
        <v>28</v>
      </c>
      <c r="C20" t="s">
        <v>8</v>
      </c>
      <c r="E20">
        <v>0.21001769515286758</v>
      </c>
      <c r="F20">
        <v>0.24558456182042662</v>
      </c>
      <c r="G20">
        <v>0.22890065542517724</v>
      </c>
      <c r="H20">
        <v>0.2309698798441068</v>
      </c>
    </row>
    <row r="21" spans="1:8" x14ac:dyDescent="0.25">
      <c r="A21" t="s">
        <v>29</v>
      </c>
      <c r="B21" t="s">
        <v>16</v>
      </c>
      <c r="C21" t="s">
        <v>8</v>
      </c>
      <c r="E21">
        <v>0.20987711969872147</v>
      </c>
      <c r="F21">
        <v>0.16630320590850545</v>
      </c>
      <c r="G21">
        <v>0.20696378107709204</v>
      </c>
      <c r="H21">
        <v>0.15689887701059518</v>
      </c>
    </row>
    <row r="22" spans="1:8" x14ac:dyDescent="0.25">
      <c r="A22" t="s">
        <v>30</v>
      </c>
      <c r="B22" t="s">
        <v>18</v>
      </c>
      <c r="C22" t="s">
        <v>19</v>
      </c>
      <c r="E22">
        <v>0.16668312367072416</v>
      </c>
      <c r="F22">
        <v>0.16540948257250934</v>
      </c>
      <c r="G22">
        <v>0.15426221656797109</v>
      </c>
      <c r="H22">
        <v>0.17247990772329819</v>
      </c>
    </row>
    <row r="23" spans="1:8" x14ac:dyDescent="0.25">
      <c r="A23" t="s">
        <v>31</v>
      </c>
      <c r="B23" t="s">
        <v>32</v>
      </c>
      <c r="C23" t="s">
        <v>19</v>
      </c>
      <c r="E23">
        <v>0.14564546034302064</v>
      </c>
      <c r="F23">
        <v>0.14760140609562256</v>
      </c>
      <c r="G23">
        <v>0.15278440527682038</v>
      </c>
      <c r="H23">
        <v>0.13056526683286238</v>
      </c>
    </row>
    <row r="24" spans="1:8" x14ac:dyDescent="0.25">
      <c r="A24" t="s">
        <v>33</v>
      </c>
      <c r="B24" t="s">
        <v>7</v>
      </c>
      <c r="C24" t="s">
        <v>2</v>
      </c>
      <c r="E24">
        <v>0.20431170221248185</v>
      </c>
      <c r="F24">
        <v>0.15982924943552848</v>
      </c>
      <c r="G24">
        <v>0.13718606878513473</v>
      </c>
      <c r="H24">
        <v>0.1862540367948311</v>
      </c>
    </row>
    <row r="25" spans="1:8" x14ac:dyDescent="0.25">
      <c r="A25" t="s">
        <v>34</v>
      </c>
      <c r="B25" t="s">
        <v>4</v>
      </c>
      <c r="C25" t="s">
        <v>11</v>
      </c>
      <c r="E25">
        <v>0.14705426609162081</v>
      </c>
      <c r="F25">
        <v>0.11098385539721255</v>
      </c>
      <c r="G25">
        <v>0.11745329689048484</v>
      </c>
      <c r="H25">
        <v>0.1251308529799067</v>
      </c>
    </row>
    <row r="26" spans="1:8" x14ac:dyDescent="0.25">
      <c r="A26" t="s">
        <v>35</v>
      </c>
      <c r="B26" t="s">
        <v>4</v>
      </c>
      <c r="C26" t="s">
        <v>2</v>
      </c>
      <c r="E26">
        <v>0.14586106226501599</v>
      </c>
      <c r="F26">
        <v>0.13746163828409164</v>
      </c>
      <c r="G26">
        <v>0.10256187142427403</v>
      </c>
      <c r="H26">
        <v>0.12965752291925992</v>
      </c>
    </row>
    <row r="27" spans="1:8" x14ac:dyDescent="0.25">
      <c r="A27" t="s">
        <v>36</v>
      </c>
      <c r="B27" t="s">
        <v>7</v>
      </c>
      <c r="C27" t="s">
        <v>8</v>
      </c>
      <c r="E27">
        <v>0.10695249349091544</v>
      </c>
      <c r="F27">
        <v>0.14901171903008492</v>
      </c>
      <c r="G27">
        <v>0.10390702203809504</v>
      </c>
      <c r="H27">
        <v>0.11109593865607334</v>
      </c>
    </row>
    <row r="28" spans="1:8" x14ac:dyDescent="0.25">
      <c r="A28" t="s">
        <v>37</v>
      </c>
      <c r="B28" t="s">
        <v>4</v>
      </c>
      <c r="C28" t="s">
        <v>19</v>
      </c>
      <c r="E28">
        <v>0.16844369703008372</v>
      </c>
      <c r="F28">
        <v>0.15453195646742859</v>
      </c>
      <c r="G28">
        <v>0.14003296762709019</v>
      </c>
      <c r="H28">
        <v>0.11430523992317737</v>
      </c>
    </row>
    <row r="29" spans="1:8" x14ac:dyDescent="0.25">
      <c r="A29" t="s">
        <v>38</v>
      </c>
      <c r="B29" t="s">
        <v>7</v>
      </c>
      <c r="C29" t="s">
        <v>8</v>
      </c>
      <c r="E29">
        <v>0.16198317464080259</v>
      </c>
      <c r="F29">
        <v>0.14977950448211966</v>
      </c>
      <c r="G29">
        <v>0.15854892352996813</v>
      </c>
      <c r="H29">
        <v>9.8706987314659878E-2</v>
      </c>
    </row>
    <row r="30" spans="1:8" x14ac:dyDescent="0.25">
      <c r="A30" t="s">
        <v>39</v>
      </c>
      <c r="B30" t="s">
        <v>28</v>
      </c>
      <c r="C30" t="s">
        <v>2</v>
      </c>
      <c r="E30">
        <v>0.15257254994880731</v>
      </c>
      <c r="F30">
        <v>0.20909263214336793</v>
      </c>
      <c r="G30">
        <v>0.17859067905620918</v>
      </c>
      <c r="H30">
        <v>0.20324904217303974</v>
      </c>
    </row>
    <row r="31" spans="1:8" x14ac:dyDescent="0.25">
      <c r="A31" t="s">
        <v>40</v>
      </c>
      <c r="B31" t="s">
        <v>1</v>
      </c>
      <c r="C31" t="s">
        <v>2</v>
      </c>
      <c r="E31">
        <v>0.20101331263535835</v>
      </c>
      <c r="F31">
        <v>0.1750003220068187</v>
      </c>
      <c r="G31">
        <v>0.20965857932125659</v>
      </c>
      <c r="H31">
        <v>0.20607714693154158</v>
      </c>
    </row>
    <row r="32" spans="1:8" x14ac:dyDescent="0.25">
      <c r="A32" t="s">
        <v>41</v>
      </c>
      <c r="B32" t="s">
        <v>22</v>
      </c>
      <c r="C32" t="s">
        <v>19</v>
      </c>
      <c r="E32">
        <v>0.15110950757748937</v>
      </c>
      <c r="F32">
        <v>0.13847867096730945</v>
      </c>
      <c r="G32">
        <v>0.154494299505921</v>
      </c>
      <c r="H32">
        <v>0.15661509185303024</v>
      </c>
    </row>
    <row r="33" spans="1:8" x14ac:dyDescent="0.25">
      <c r="A33" t="s">
        <v>42</v>
      </c>
      <c r="B33" t="s">
        <v>16</v>
      </c>
      <c r="C33" t="s">
        <v>14</v>
      </c>
      <c r="E33">
        <v>0.21108413347721144</v>
      </c>
      <c r="F33">
        <v>0.15854186796162081</v>
      </c>
      <c r="G33">
        <v>0.17088439308752165</v>
      </c>
      <c r="H33">
        <v>0.20714839073812732</v>
      </c>
    </row>
    <row r="34" spans="1:8" x14ac:dyDescent="0.25">
      <c r="A34" t="s">
        <v>43</v>
      </c>
      <c r="B34" t="s">
        <v>16</v>
      </c>
      <c r="C34" t="s">
        <v>5</v>
      </c>
      <c r="E34">
        <v>0.16154930424282518</v>
      </c>
      <c r="F34">
        <v>0.12648580220318209</v>
      </c>
      <c r="G34">
        <v>0.15142264442394893</v>
      </c>
      <c r="H34">
        <v>0.17283653904462459</v>
      </c>
    </row>
    <row r="35" spans="1:8" x14ac:dyDescent="0.25">
      <c r="A35" t="s">
        <v>44</v>
      </c>
      <c r="B35" t="s">
        <v>18</v>
      </c>
      <c r="C35" t="s">
        <v>19</v>
      </c>
      <c r="E35">
        <v>0.15940476532478989</v>
      </c>
      <c r="F35">
        <v>0.13781227728526552</v>
      </c>
      <c r="G35">
        <v>0.14213786481021531</v>
      </c>
      <c r="H35">
        <v>0.14172995565868876</v>
      </c>
    </row>
    <row r="36" spans="1:8" x14ac:dyDescent="0.25">
      <c r="A36" t="s">
        <v>45</v>
      </c>
      <c r="B36" t="s">
        <v>16</v>
      </c>
      <c r="C36" t="s">
        <v>8</v>
      </c>
      <c r="E36">
        <v>0.28156857382902517</v>
      </c>
      <c r="F36">
        <v>0.24119617159071555</v>
      </c>
      <c r="G36">
        <v>0.23361981061797782</v>
      </c>
      <c r="H36">
        <v>0.22576404661718441</v>
      </c>
    </row>
    <row r="37" spans="1:8" x14ac:dyDescent="0.25">
      <c r="A37" t="s">
        <v>46</v>
      </c>
      <c r="B37" t="s">
        <v>1</v>
      </c>
      <c r="C37" t="s">
        <v>2</v>
      </c>
      <c r="E37">
        <v>0.2386571427055148</v>
      </c>
      <c r="F37">
        <v>0.22486123492609664</v>
      </c>
      <c r="G37">
        <v>0.19651361144391088</v>
      </c>
      <c r="H37">
        <v>0.19944710356738596</v>
      </c>
    </row>
    <row r="38" spans="1:8" x14ac:dyDescent="0.25">
      <c r="A38" t="s">
        <v>47</v>
      </c>
      <c r="B38" t="s">
        <v>28</v>
      </c>
      <c r="C38" t="s">
        <v>2</v>
      </c>
      <c r="E38">
        <v>0.1729866305827002</v>
      </c>
      <c r="F38">
        <v>0.2231224333505902</v>
      </c>
      <c r="G38">
        <v>0.21234250989873543</v>
      </c>
      <c r="H38">
        <v>0.19724842236597545</v>
      </c>
    </row>
    <row r="39" spans="1:8" x14ac:dyDescent="0.25">
      <c r="A39" t="s">
        <v>48</v>
      </c>
      <c r="B39" t="s">
        <v>16</v>
      </c>
      <c r="C39" t="s">
        <v>8</v>
      </c>
      <c r="E39">
        <v>0.16021709596190079</v>
      </c>
      <c r="F39">
        <v>0.19736772877292499</v>
      </c>
      <c r="G39">
        <v>0.19146313738167245</v>
      </c>
      <c r="H39">
        <v>0.16669547491505401</v>
      </c>
    </row>
    <row r="40" spans="1:8" x14ac:dyDescent="0.25">
      <c r="A40" t="s">
        <v>49</v>
      </c>
      <c r="B40" t="s">
        <v>18</v>
      </c>
      <c r="C40" t="s">
        <v>19</v>
      </c>
      <c r="E40">
        <v>0.18329635152145746</v>
      </c>
      <c r="F40">
        <v>0.24406585692923982</v>
      </c>
      <c r="G40">
        <v>0.21436569757462401</v>
      </c>
      <c r="H40">
        <v>0.19331797725261551</v>
      </c>
    </row>
    <row r="41" spans="1:8" x14ac:dyDescent="0.25">
      <c r="A41" t="s">
        <v>50</v>
      </c>
      <c r="B41" t="s">
        <v>32</v>
      </c>
      <c r="C41" t="s">
        <v>8</v>
      </c>
      <c r="E41">
        <v>0.19665184621429529</v>
      </c>
      <c r="F41">
        <v>0.20069621619810943</v>
      </c>
      <c r="G41">
        <v>0.22337551749861143</v>
      </c>
      <c r="H41">
        <v>0.17567720154755709</v>
      </c>
    </row>
    <row r="42" spans="1:8" x14ac:dyDescent="0.25">
      <c r="A42" t="s">
        <v>51</v>
      </c>
      <c r="B42" t="s">
        <v>16</v>
      </c>
      <c r="C42" t="s">
        <v>19</v>
      </c>
      <c r="E42">
        <v>0.18538369926026077</v>
      </c>
      <c r="F42">
        <v>0.14045553122511467</v>
      </c>
      <c r="G42">
        <v>0.17297379649650782</v>
      </c>
      <c r="H42">
        <v>0.14884623073608039</v>
      </c>
    </row>
    <row r="43" spans="1:8" x14ac:dyDescent="0.25">
      <c r="A43" t="s">
        <v>52</v>
      </c>
      <c r="B43" t="s">
        <v>7</v>
      </c>
      <c r="C43" t="s">
        <v>2</v>
      </c>
      <c r="E43">
        <v>0.1838730769584003</v>
      </c>
      <c r="F43">
        <v>0.16646549887113726</v>
      </c>
      <c r="G43">
        <v>0.17993085697330577</v>
      </c>
      <c r="H43">
        <v>0.17990759528005931</v>
      </c>
    </row>
    <row r="44" spans="1:8" x14ac:dyDescent="0.25">
      <c r="A44" t="s">
        <v>53</v>
      </c>
      <c r="B44" t="s">
        <v>4</v>
      </c>
      <c r="C44" t="s">
        <v>11</v>
      </c>
      <c r="E44">
        <v>0.14811444984124988</v>
      </c>
      <c r="F44">
        <v>0.14550521552574894</v>
      </c>
      <c r="G44">
        <v>0.12331038545501188</v>
      </c>
      <c r="H44">
        <v>0.14347667102112158</v>
      </c>
    </row>
    <row r="45" spans="1:8" x14ac:dyDescent="0.25">
      <c r="A45" t="s">
        <v>54</v>
      </c>
      <c r="B45" t="s">
        <v>4</v>
      </c>
      <c r="C45" t="s">
        <v>19</v>
      </c>
      <c r="E45">
        <v>0.1753055695757669</v>
      </c>
      <c r="F45">
        <v>0.16718003674974483</v>
      </c>
      <c r="G45">
        <v>0.15711325054727593</v>
      </c>
      <c r="H45">
        <v>0.13910018094055471</v>
      </c>
    </row>
    <row r="46" spans="1:8" x14ac:dyDescent="0.25">
      <c r="A46" t="s">
        <v>55</v>
      </c>
      <c r="B46" t="s">
        <v>22</v>
      </c>
      <c r="C46" t="s">
        <v>8</v>
      </c>
      <c r="E46">
        <v>0.12064478929141179</v>
      </c>
      <c r="F46">
        <v>0.17642294129971275</v>
      </c>
      <c r="G46">
        <v>0.19137632131121751</v>
      </c>
      <c r="H46">
        <v>0.15423818861534924</v>
      </c>
    </row>
    <row r="47" spans="1:8" x14ac:dyDescent="0.25">
      <c r="A47" t="s">
        <v>56</v>
      </c>
      <c r="B47" t="s">
        <v>16</v>
      </c>
      <c r="C47" t="s">
        <v>11</v>
      </c>
      <c r="E47">
        <v>0.24789920727073742</v>
      </c>
      <c r="F47">
        <v>0.22187795323437878</v>
      </c>
      <c r="G47">
        <v>0.25814189413401389</v>
      </c>
      <c r="H47">
        <v>0.26608562869181202</v>
      </c>
    </row>
    <row r="48" spans="1:8" x14ac:dyDescent="0.25">
      <c r="A48" t="s">
        <v>57</v>
      </c>
      <c r="B48" t="s">
        <v>18</v>
      </c>
      <c r="C48" t="s">
        <v>19</v>
      </c>
      <c r="E48">
        <v>0.28322611680716636</v>
      </c>
      <c r="F48">
        <v>0.26094793514368558</v>
      </c>
      <c r="G48">
        <v>0.23976394360523848</v>
      </c>
      <c r="H48">
        <v>0.23130961728265209</v>
      </c>
    </row>
    <row r="49" spans="1:8" x14ac:dyDescent="0.25">
      <c r="A49" t="s">
        <v>58</v>
      </c>
      <c r="B49" t="s">
        <v>32</v>
      </c>
      <c r="C49" t="s">
        <v>8</v>
      </c>
      <c r="E49">
        <v>0.16764688668661601</v>
      </c>
      <c r="F49">
        <v>0.13936357285222598</v>
      </c>
      <c r="G49">
        <v>0.13250742528115161</v>
      </c>
      <c r="H49">
        <v>0.13871970634298569</v>
      </c>
    </row>
    <row r="50" spans="1:8" x14ac:dyDescent="0.25">
      <c r="A50" t="s">
        <v>59</v>
      </c>
      <c r="B50" t="s">
        <v>1</v>
      </c>
      <c r="C50" t="s">
        <v>11</v>
      </c>
      <c r="E50">
        <v>0.16299362476075011</v>
      </c>
      <c r="F50">
        <v>0.16495108532891278</v>
      </c>
      <c r="G50">
        <v>0.18158751988863636</v>
      </c>
      <c r="H50">
        <v>0.1758236322738371</v>
      </c>
    </row>
    <row r="51" spans="1:8" x14ac:dyDescent="0.25">
      <c r="A51" t="s">
        <v>60</v>
      </c>
      <c r="B51" t="s">
        <v>4</v>
      </c>
      <c r="C51" t="s">
        <v>8</v>
      </c>
      <c r="E51">
        <v>0.17277435523507054</v>
      </c>
      <c r="F51">
        <v>0.14706619136348686</v>
      </c>
      <c r="G51">
        <v>0.18842588536067179</v>
      </c>
      <c r="H51">
        <v>0.164847123962892</v>
      </c>
    </row>
    <row r="52" spans="1:8" x14ac:dyDescent="0.25">
      <c r="A52" t="s">
        <v>61</v>
      </c>
      <c r="B52" t="s">
        <v>16</v>
      </c>
      <c r="C52" t="s">
        <v>2</v>
      </c>
      <c r="E52">
        <v>0.16842575726857542</v>
      </c>
      <c r="F52">
        <v>0.15680079354983772</v>
      </c>
      <c r="G52">
        <v>0.14736110844760875</v>
      </c>
      <c r="H52">
        <v>0.17263102907723174</v>
      </c>
    </row>
    <row r="53" spans="1:8" x14ac:dyDescent="0.25">
      <c r="A53" t="s">
        <v>62</v>
      </c>
      <c r="B53" t="s">
        <v>16</v>
      </c>
      <c r="C53" t="s">
        <v>14</v>
      </c>
      <c r="E53">
        <v>0.2107</v>
      </c>
      <c r="F53">
        <v>0.19620000000000001</v>
      </c>
      <c r="G53">
        <v>0.1991</v>
      </c>
      <c r="H53">
        <v>0.15435635808235193</v>
      </c>
    </row>
    <row r="54" spans="1:8" x14ac:dyDescent="0.25">
      <c r="A54" t="s">
        <v>63</v>
      </c>
      <c r="B54" t="s">
        <v>7</v>
      </c>
      <c r="C54" t="s">
        <v>11</v>
      </c>
      <c r="E54">
        <v>0.2068881416905573</v>
      </c>
      <c r="F54">
        <v>0.19481890601880028</v>
      </c>
      <c r="G54">
        <v>0.17533824797903816</v>
      </c>
      <c r="H54">
        <v>0.19070643583938449</v>
      </c>
    </row>
    <row r="55" spans="1:8" x14ac:dyDescent="0.25">
      <c r="A55" t="s">
        <v>64</v>
      </c>
      <c r="B55" t="s">
        <v>16</v>
      </c>
      <c r="C55" t="s">
        <v>11</v>
      </c>
      <c r="E55">
        <v>0.19130368494116742</v>
      </c>
      <c r="F55">
        <v>0.19637408794259212</v>
      </c>
      <c r="G55">
        <v>0.21339491491221729</v>
      </c>
      <c r="H55">
        <v>0.18812676302446515</v>
      </c>
    </row>
    <row r="56" spans="1:8" x14ac:dyDescent="0.25">
      <c r="A56" t="s">
        <v>65</v>
      </c>
      <c r="B56" t="s">
        <v>28</v>
      </c>
      <c r="C56" t="s">
        <v>11</v>
      </c>
      <c r="E56">
        <v>0.19764138962694641</v>
      </c>
      <c r="F56">
        <v>0.21203756850574662</v>
      </c>
      <c r="G56">
        <v>0.24759253495118716</v>
      </c>
      <c r="H56">
        <v>0.23173869109918047</v>
      </c>
    </row>
    <row r="57" spans="1:8" x14ac:dyDescent="0.25">
      <c r="A57" t="s">
        <v>66</v>
      </c>
      <c r="B57" t="s">
        <v>1</v>
      </c>
      <c r="C57" t="s">
        <v>8</v>
      </c>
      <c r="E57">
        <v>0.20545356439504481</v>
      </c>
      <c r="F57">
        <v>0.16905148052220775</v>
      </c>
      <c r="G57">
        <v>0.18668103621858717</v>
      </c>
      <c r="H57">
        <v>0.16850688033170586</v>
      </c>
    </row>
    <row r="58" spans="1:8" x14ac:dyDescent="0.25">
      <c r="A58" t="s">
        <v>67</v>
      </c>
      <c r="B58" t="s">
        <v>4</v>
      </c>
      <c r="C58" t="s">
        <v>14</v>
      </c>
      <c r="E58">
        <v>0.1976</v>
      </c>
      <c r="F58">
        <v>0.19220000000000001</v>
      </c>
      <c r="G58">
        <v>0.19</v>
      </c>
      <c r="H58">
        <v>0.17867269622288692</v>
      </c>
    </row>
    <row r="59" spans="1:8" x14ac:dyDescent="0.25">
      <c r="A59" t="s">
        <v>68</v>
      </c>
      <c r="B59" t="s">
        <v>4</v>
      </c>
      <c r="C59" t="s">
        <v>8</v>
      </c>
      <c r="E59">
        <v>0.20180000000000001</v>
      </c>
      <c r="F59">
        <v>0.19420000000000001</v>
      </c>
      <c r="G59">
        <v>0.19020000000000001</v>
      </c>
      <c r="H59">
        <v>0.15862916261892321</v>
      </c>
    </row>
    <row r="60" spans="1:8" x14ac:dyDescent="0.25">
      <c r="A60" t="s">
        <v>69</v>
      </c>
      <c r="B60" t="s">
        <v>7</v>
      </c>
      <c r="C60" t="s">
        <v>11</v>
      </c>
      <c r="E60">
        <v>0.15789440567921109</v>
      </c>
      <c r="F60">
        <v>0.14781626196619851</v>
      </c>
      <c r="G60">
        <v>0.12535121732267906</v>
      </c>
      <c r="H60">
        <v>0.16907908188728424</v>
      </c>
    </row>
    <row r="61" spans="1:8" x14ac:dyDescent="0.25">
      <c r="A61" t="s">
        <v>70</v>
      </c>
      <c r="B61" t="s">
        <v>1</v>
      </c>
      <c r="C61" t="s">
        <v>5</v>
      </c>
      <c r="E61">
        <v>0.19200040346988678</v>
      </c>
      <c r="F61">
        <v>0.19380504241532973</v>
      </c>
      <c r="G61">
        <v>0.18515259984969729</v>
      </c>
      <c r="H61">
        <v>0.19745895764512761</v>
      </c>
    </row>
    <row r="62" spans="1:8" x14ac:dyDescent="0.25">
      <c r="A62" t="s">
        <v>71</v>
      </c>
      <c r="B62" t="s">
        <v>1</v>
      </c>
      <c r="C62" t="s">
        <v>8</v>
      </c>
      <c r="E62">
        <v>0.25628882727814545</v>
      </c>
      <c r="F62">
        <v>0.25683678770447554</v>
      </c>
      <c r="G62">
        <v>0.22066953067303177</v>
      </c>
      <c r="H62">
        <v>0.22237218569637635</v>
      </c>
    </row>
    <row r="63" spans="1:8" x14ac:dyDescent="0.25">
      <c r="A63" t="s">
        <v>72</v>
      </c>
      <c r="B63" t="s">
        <v>4</v>
      </c>
      <c r="C63" t="s">
        <v>8</v>
      </c>
      <c r="E63">
        <v>0.20388171235453284</v>
      </c>
      <c r="F63">
        <v>0.17824265126520444</v>
      </c>
      <c r="G63">
        <v>0.17786682198518217</v>
      </c>
      <c r="H63">
        <v>0.13454696115217415</v>
      </c>
    </row>
    <row r="64" spans="1:8" x14ac:dyDescent="0.25">
      <c r="A64" t="s">
        <v>73</v>
      </c>
      <c r="B64" t="s">
        <v>28</v>
      </c>
      <c r="C64" t="s">
        <v>2</v>
      </c>
      <c r="E64">
        <v>0.18960841723785188</v>
      </c>
      <c r="F64">
        <v>0.18185001876212703</v>
      </c>
      <c r="G64">
        <v>0.17532144237199077</v>
      </c>
      <c r="H64">
        <v>0.13723703484245348</v>
      </c>
    </row>
    <row r="65" spans="1:8" x14ac:dyDescent="0.25">
      <c r="A65" t="s">
        <v>74</v>
      </c>
      <c r="B65" t="s">
        <v>18</v>
      </c>
      <c r="C65" t="s">
        <v>19</v>
      </c>
      <c r="E65">
        <v>0.27052958759741141</v>
      </c>
      <c r="F65">
        <v>0.36875724626403383</v>
      </c>
      <c r="G65">
        <v>0.25957972582302608</v>
      </c>
      <c r="H65">
        <v>0.29533083522087311</v>
      </c>
    </row>
    <row r="66" spans="1:8" x14ac:dyDescent="0.25">
      <c r="A66" t="s">
        <v>75</v>
      </c>
      <c r="B66" t="s">
        <v>16</v>
      </c>
      <c r="C66" t="s">
        <v>8</v>
      </c>
      <c r="E66">
        <v>0.19215220839538602</v>
      </c>
      <c r="F66">
        <v>0.17280894363326177</v>
      </c>
      <c r="G66">
        <v>0.16699543878517456</v>
      </c>
      <c r="H66">
        <v>0.150149670077454</v>
      </c>
    </row>
    <row r="67" spans="1:8" x14ac:dyDescent="0.25">
      <c r="A67" t="s">
        <v>76</v>
      </c>
      <c r="B67" t="s">
        <v>4</v>
      </c>
      <c r="C67" t="s">
        <v>5</v>
      </c>
      <c r="E67">
        <v>0.12613220640757672</v>
      </c>
      <c r="F67">
        <v>0.13453367482056491</v>
      </c>
      <c r="G67">
        <v>0.12370391243445641</v>
      </c>
      <c r="H67">
        <v>0.11929619349115737</v>
      </c>
    </row>
    <row r="68" spans="1:8" x14ac:dyDescent="0.25">
      <c r="A68" t="s">
        <v>77</v>
      </c>
      <c r="B68" t="s">
        <v>7</v>
      </c>
      <c r="C68" t="s">
        <v>11</v>
      </c>
      <c r="E68">
        <v>0.15185377809318615</v>
      </c>
      <c r="F68">
        <v>0.16090682650181429</v>
      </c>
      <c r="G68">
        <v>0.13735866937944458</v>
      </c>
      <c r="H68">
        <v>0.14824004353727913</v>
      </c>
    </row>
    <row r="69" spans="1:8" x14ac:dyDescent="0.25">
      <c r="A69" t="s">
        <v>78</v>
      </c>
      <c r="B69" t="s">
        <v>28</v>
      </c>
      <c r="C69" t="s">
        <v>5</v>
      </c>
      <c r="E69">
        <v>0.18460492714194199</v>
      </c>
      <c r="F69">
        <v>0.16931603197511816</v>
      </c>
      <c r="G69">
        <v>0.17683812581022562</v>
      </c>
      <c r="H69">
        <v>0.18030951628890285</v>
      </c>
    </row>
    <row r="70" spans="1:8" x14ac:dyDescent="0.25">
      <c r="A70" t="s">
        <v>79</v>
      </c>
      <c r="B70" t="s">
        <v>28</v>
      </c>
      <c r="C70" t="s">
        <v>5</v>
      </c>
      <c r="E70">
        <v>0.20201121954942935</v>
      </c>
      <c r="F70">
        <v>0.20556486089668777</v>
      </c>
      <c r="G70">
        <v>0.2431680663757213</v>
      </c>
      <c r="H70">
        <v>0.19306465019159039</v>
      </c>
    </row>
    <row r="71" spans="1:8" x14ac:dyDescent="0.25">
      <c r="A71" t="s">
        <v>80</v>
      </c>
      <c r="B71" t="s">
        <v>32</v>
      </c>
      <c r="C71" t="s">
        <v>2</v>
      </c>
      <c r="E71">
        <v>0.20026884722491942</v>
      </c>
      <c r="F71">
        <v>0.18997753531127412</v>
      </c>
      <c r="G71">
        <v>0.12857005050291703</v>
      </c>
      <c r="H71">
        <v>0.15484734483526669</v>
      </c>
    </row>
    <row r="72" spans="1:8" x14ac:dyDescent="0.25">
      <c r="A72" t="s">
        <v>81</v>
      </c>
      <c r="B72" t="s">
        <v>22</v>
      </c>
      <c r="C72" t="s">
        <v>5</v>
      </c>
      <c r="E72">
        <v>0.18491149353930894</v>
      </c>
      <c r="F72">
        <v>0.16216290690841753</v>
      </c>
      <c r="G72">
        <v>0.16702215253161815</v>
      </c>
      <c r="H72">
        <v>0.14064545057104333</v>
      </c>
    </row>
    <row r="73" spans="1:8" x14ac:dyDescent="0.25">
      <c r="A73" t="s">
        <v>82</v>
      </c>
      <c r="B73" t="s">
        <v>1</v>
      </c>
      <c r="C73" t="s">
        <v>11</v>
      </c>
      <c r="E73">
        <v>0.18000045592608316</v>
      </c>
      <c r="F73">
        <v>0.17816253015123185</v>
      </c>
      <c r="G73">
        <v>0.18543224896692689</v>
      </c>
      <c r="H73">
        <v>0.12840275036939497</v>
      </c>
    </row>
    <row r="74" spans="1:8" x14ac:dyDescent="0.25">
      <c r="A74" t="s">
        <v>83</v>
      </c>
      <c r="B74" t="s">
        <v>18</v>
      </c>
      <c r="C74" t="s">
        <v>19</v>
      </c>
      <c r="E74">
        <v>0.19887208351196081</v>
      </c>
      <c r="F74">
        <v>0.15636301119851242</v>
      </c>
      <c r="G74">
        <v>0.15291981304947194</v>
      </c>
      <c r="H74">
        <v>0.15600414374358818</v>
      </c>
    </row>
    <row r="75" spans="1:8" x14ac:dyDescent="0.25">
      <c r="A75" t="s">
        <v>84</v>
      </c>
      <c r="B75" t="s">
        <v>16</v>
      </c>
      <c r="C75" t="s">
        <v>8</v>
      </c>
      <c r="E75">
        <v>0.23991218892607438</v>
      </c>
      <c r="F75">
        <v>0.25140093466497759</v>
      </c>
      <c r="G75">
        <v>0.24681073050610947</v>
      </c>
      <c r="H75">
        <v>0.22009784876097582</v>
      </c>
    </row>
    <row r="76" spans="1:8" x14ac:dyDescent="0.25">
      <c r="A76" t="s">
        <v>85</v>
      </c>
      <c r="B76" t="s">
        <v>86</v>
      </c>
      <c r="C76" t="s">
        <v>11</v>
      </c>
      <c r="E76">
        <v>0.13858028523357163</v>
      </c>
      <c r="F76">
        <v>0.14357400530888983</v>
      </c>
      <c r="G76">
        <v>0.18402269336678834</v>
      </c>
      <c r="H76">
        <v>0.16325059661528518</v>
      </c>
    </row>
    <row r="77" spans="1:8" x14ac:dyDescent="0.25">
      <c r="A77" t="s">
        <v>87</v>
      </c>
      <c r="B77" t="s">
        <v>1</v>
      </c>
      <c r="C77" t="s">
        <v>19</v>
      </c>
      <c r="E77">
        <v>0.19511808170727513</v>
      </c>
      <c r="F77">
        <v>0.18801905137405886</v>
      </c>
      <c r="G77">
        <v>0.14097086126546976</v>
      </c>
      <c r="H77">
        <v>0.15518537376398192</v>
      </c>
    </row>
    <row r="78" spans="1:8" x14ac:dyDescent="0.25">
      <c r="A78" t="s">
        <v>88</v>
      </c>
      <c r="B78" t="s">
        <v>7</v>
      </c>
      <c r="C78" t="s">
        <v>5</v>
      </c>
      <c r="E78">
        <v>0.24852807255939047</v>
      </c>
      <c r="F78">
        <v>0.21370371806879684</v>
      </c>
      <c r="G78">
        <v>0.22484465190484923</v>
      </c>
      <c r="H78">
        <v>0.1632924823471896</v>
      </c>
    </row>
    <row r="79" spans="1:8" x14ac:dyDescent="0.25">
      <c r="A79" t="s">
        <v>89</v>
      </c>
      <c r="B79" t="s">
        <v>7</v>
      </c>
      <c r="C79" t="s">
        <v>11</v>
      </c>
      <c r="E79">
        <v>0.13775261000350175</v>
      </c>
      <c r="F79">
        <v>0.1783364843951378</v>
      </c>
      <c r="G79">
        <v>0.19059182279757197</v>
      </c>
      <c r="H79">
        <v>0.14420212580907613</v>
      </c>
    </row>
    <row r="80" spans="1:8" x14ac:dyDescent="0.25">
      <c r="A80" t="s">
        <v>90</v>
      </c>
      <c r="B80" t="s">
        <v>7</v>
      </c>
      <c r="C80" t="s">
        <v>5</v>
      </c>
      <c r="E80">
        <v>0.19876341144283549</v>
      </c>
      <c r="F80">
        <v>0.15350430408026808</v>
      </c>
      <c r="G80">
        <v>0.18397014765253858</v>
      </c>
      <c r="H80">
        <v>0.19716478091287518</v>
      </c>
    </row>
    <row r="81" spans="1:8" x14ac:dyDescent="0.25">
      <c r="A81" t="s">
        <v>91</v>
      </c>
      <c r="B81" t="s">
        <v>22</v>
      </c>
      <c r="C81" t="s">
        <v>11</v>
      </c>
      <c r="E81">
        <v>0.1189908694866923</v>
      </c>
      <c r="F81">
        <v>0.13969011787581137</v>
      </c>
      <c r="G81">
        <v>0.11574268525124945</v>
      </c>
      <c r="H81">
        <v>0.10839590229636301</v>
      </c>
    </row>
    <row r="82" spans="1:8" x14ac:dyDescent="0.25">
      <c r="A82" t="s">
        <v>92</v>
      </c>
      <c r="B82" t="s">
        <v>1</v>
      </c>
      <c r="C82" t="s">
        <v>14</v>
      </c>
      <c r="E82">
        <v>0.18317077804625451</v>
      </c>
      <c r="F82">
        <v>0.17387786140621991</v>
      </c>
      <c r="G82">
        <v>0.15116142897516374</v>
      </c>
      <c r="H82">
        <v>0.13622178243107105</v>
      </c>
    </row>
    <row r="83" spans="1:8" x14ac:dyDescent="0.25">
      <c r="A83" t="s">
        <v>93</v>
      </c>
      <c r="B83" t="s">
        <v>32</v>
      </c>
      <c r="C83" t="s">
        <v>19</v>
      </c>
      <c r="E83">
        <v>0.16098772985279924</v>
      </c>
      <c r="F83">
        <v>0.14286846106137568</v>
      </c>
      <c r="G83">
        <v>0.17577345332544816</v>
      </c>
      <c r="H83">
        <v>0.12913387975615881</v>
      </c>
    </row>
    <row r="84" spans="1:8" x14ac:dyDescent="0.25">
      <c r="A84" t="s">
        <v>94</v>
      </c>
      <c r="B84" t="s">
        <v>86</v>
      </c>
      <c r="C84" t="s">
        <v>14</v>
      </c>
      <c r="E84">
        <v>0.14383037747920671</v>
      </c>
      <c r="F84">
        <v>0.14018151631017323</v>
      </c>
      <c r="G84">
        <v>0.15120390539690862</v>
      </c>
      <c r="H84">
        <v>0.14142819755401764</v>
      </c>
    </row>
    <row r="85" spans="1:8" x14ac:dyDescent="0.25">
      <c r="A85" t="s">
        <v>95</v>
      </c>
      <c r="B85" t="s">
        <v>18</v>
      </c>
      <c r="C85" t="s">
        <v>19</v>
      </c>
      <c r="E85">
        <v>0.17662298060153744</v>
      </c>
      <c r="F85">
        <v>0.16219346733461065</v>
      </c>
      <c r="G85">
        <v>0.17726391997439575</v>
      </c>
      <c r="H85">
        <v>0.15775020546640744</v>
      </c>
    </row>
    <row r="86" spans="1:8" x14ac:dyDescent="0.25">
      <c r="A86" t="s">
        <v>96</v>
      </c>
      <c r="B86" t="s">
        <v>16</v>
      </c>
      <c r="C86" t="s">
        <v>5</v>
      </c>
      <c r="E86">
        <v>0.15680422268263799</v>
      </c>
      <c r="F86">
        <v>0.18556613101055208</v>
      </c>
      <c r="G86">
        <v>0.16750824030423656</v>
      </c>
      <c r="H86">
        <v>0.14665711495490313</v>
      </c>
    </row>
    <row r="87" spans="1:8" x14ac:dyDescent="0.25">
      <c r="A87" t="s">
        <v>97</v>
      </c>
      <c r="B87" t="s">
        <v>28</v>
      </c>
      <c r="C87" t="s">
        <v>14</v>
      </c>
      <c r="E87">
        <v>0.19667955248065727</v>
      </c>
      <c r="F87">
        <v>0.17086284498145424</v>
      </c>
      <c r="G87">
        <v>0.15527318197373213</v>
      </c>
      <c r="H87">
        <v>0.16038144638828009</v>
      </c>
    </row>
    <row r="88" spans="1:8" x14ac:dyDescent="0.25">
      <c r="A88" t="s">
        <v>98</v>
      </c>
      <c r="B88" t="s">
        <v>28</v>
      </c>
      <c r="C88" t="s">
        <v>14</v>
      </c>
      <c r="E88">
        <v>0.22943862286070676</v>
      </c>
      <c r="F88">
        <v>0.20167565296381706</v>
      </c>
      <c r="G88">
        <v>0.1789965769399052</v>
      </c>
      <c r="H88">
        <v>0.20874718350629834</v>
      </c>
    </row>
    <row r="89" spans="1:8" x14ac:dyDescent="0.25">
      <c r="A89" t="s">
        <v>99</v>
      </c>
      <c r="B89" t="s">
        <v>1</v>
      </c>
      <c r="C89" t="s">
        <v>14</v>
      </c>
      <c r="E89">
        <v>0.22334671040399584</v>
      </c>
      <c r="F89">
        <v>0.20151851291977618</v>
      </c>
      <c r="G89">
        <v>0.18712180078824039</v>
      </c>
      <c r="H89">
        <v>0.25805147926126959</v>
      </c>
    </row>
    <row r="90" spans="1:8" x14ac:dyDescent="0.25">
      <c r="A90" t="s">
        <v>100</v>
      </c>
      <c r="B90" t="s">
        <v>16</v>
      </c>
      <c r="C90" t="s">
        <v>8</v>
      </c>
      <c r="E90">
        <v>0.24393811814110616</v>
      </c>
      <c r="F90">
        <v>0.24015943955880251</v>
      </c>
      <c r="G90">
        <v>0.22876284428295562</v>
      </c>
      <c r="H90">
        <v>0.20196320169482315</v>
      </c>
    </row>
    <row r="91" spans="1:8" x14ac:dyDescent="0.25">
      <c r="A91" t="s">
        <v>101</v>
      </c>
      <c r="B91" t="s">
        <v>7</v>
      </c>
      <c r="C91" t="s">
        <v>5</v>
      </c>
      <c r="E91">
        <v>0.12168446115621817</v>
      </c>
      <c r="F91">
        <v>0.18054230870084112</v>
      </c>
      <c r="G91">
        <v>0.16110126255149848</v>
      </c>
      <c r="H91">
        <v>0.14707674904100934</v>
      </c>
    </row>
    <row r="92" spans="1:8" x14ac:dyDescent="0.25">
      <c r="A92" t="s">
        <v>102</v>
      </c>
      <c r="B92" t="s">
        <v>7</v>
      </c>
      <c r="C92" t="s">
        <v>14</v>
      </c>
      <c r="E92">
        <v>0.16975776296656092</v>
      </c>
      <c r="F92">
        <v>0.15763392347509117</v>
      </c>
      <c r="G92">
        <v>0.18310658028875282</v>
      </c>
      <c r="H92">
        <v>0.1355795096195534</v>
      </c>
    </row>
    <row r="93" spans="1:8" x14ac:dyDescent="0.25">
      <c r="A93" t="s">
        <v>103</v>
      </c>
      <c r="B93" t="s">
        <v>22</v>
      </c>
      <c r="C93" t="s">
        <v>14</v>
      </c>
      <c r="E93">
        <v>0.17106676055766709</v>
      </c>
      <c r="F93">
        <v>0.13257296917369268</v>
      </c>
      <c r="G93">
        <v>0.17796630410293762</v>
      </c>
      <c r="H93">
        <v>0.16694580784852817</v>
      </c>
    </row>
    <row r="94" spans="1:8" x14ac:dyDescent="0.25">
      <c r="A94" t="s">
        <v>104</v>
      </c>
      <c r="B94" t="s">
        <v>32</v>
      </c>
      <c r="C94" t="s">
        <v>8</v>
      </c>
      <c r="E94">
        <v>0.21384014349894773</v>
      </c>
      <c r="F94">
        <v>0.18526366925155449</v>
      </c>
      <c r="G94">
        <v>0.15436563422016894</v>
      </c>
      <c r="H94">
        <v>0.15856955562162345</v>
      </c>
    </row>
    <row r="95" spans="1:8" x14ac:dyDescent="0.25">
      <c r="A95" t="s">
        <v>105</v>
      </c>
      <c r="B95" t="s">
        <v>1</v>
      </c>
      <c r="C95" t="s">
        <v>11</v>
      </c>
      <c r="E95">
        <v>0.15422155195593587</v>
      </c>
      <c r="F95">
        <v>0.16298165333037187</v>
      </c>
      <c r="G95">
        <v>0.16197752539315502</v>
      </c>
      <c r="H95">
        <v>0.16100931667939464</v>
      </c>
    </row>
    <row r="96" spans="1:8" x14ac:dyDescent="0.25">
      <c r="A96" t="s">
        <v>106</v>
      </c>
      <c r="B96" t="s">
        <v>1</v>
      </c>
      <c r="C96" t="s">
        <v>8</v>
      </c>
      <c r="E96">
        <v>0.21220660485274473</v>
      </c>
      <c r="F96">
        <v>0.19198776892578492</v>
      </c>
      <c r="G96">
        <v>0.21626227646790391</v>
      </c>
      <c r="H96">
        <v>0.18255542841631808</v>
      </c>
    </row>
    <row r="97" spans="1:8" x14ac:dyDescent="0.25">
      <c r="A97" t="s">
        <v>107</v>
      </c>
      <c r="B97" t="s">
        <v>4</v>
      </c>
      <c r="C97" t="s">
        <v>5</v>
      </c>
      <c r="E97">
        <v>0.10839082835759448</v>
      </c>
      <c r="F97">
        <v>0.1580129908464849</v>
      </c>
      <c r="G97">
        <v>0.18034964663546174</v>
      </c>
      <c r="H97">
        <v>0.1519993462551216</v>
      </c>
    </row>
    <row r="98" spans="1:8" x14ac:dyDescent="0.25">
      <c r="A98" t="s">
        <v>108</v>
      </c>
      <c r="B98" t="s">
        <v>1</v>
      </c>
      <c r="C98" t="s">
        <v>19</v>
      </c>
      <c r="E98">
        <v>0.26363056596538553</v>
      </c>
      <c r="F98">
        <v>0.21477570438243293</v>
      </c>
      <c r="G98">
        <v>0.23080883651903164</v>
      </c>
      <c r="H98">
        <v>0.29734608607528101</v>
      </c>
    </row>
    <row r="99" spans="1:8" x14ac:dyDescent="0.25">
      <c r="A99" t="s">
        <v>109</v>
      </c>
      <c r="B99" t="s">
        <v>18</v>
      </c>
      <c r="C99" t="s">
        <v>19</v>
      </c>
      <c r="E99">
        <v>0.16979019973017845</v>
      </c>
      <c r="F99">
        <v>0.17050064682138408</v>
      </c>
      <c r="G99">
        <v>0.14564808255696837</v>
      </c>
      <c r="H99">
        <v>0.15371673791232596</v>
      </c>
    </row>
    <row r="100" spans="1:8" x14ac:dyDescent="0.25">
      <c r="A100" t="s">
        <v>110</v>
      </c>
      <c r="B100" t="s">
        <v>16</v>
      </c>
      <c r="C100" t="s">
        <v>8</v>
      </c>
      <c r="E100">
        <v>0.18611068556496094</v>
      </c>
      <c r="F100">
        <v>0.19760874931903927</v>
      </c>
      <c r="G100">
        <v>0.20154256892596834</v>
      </c>
      <c r="H100">
        <v>0.22047994670233872</v>
      </c>
    </row>
    <row r="101" spans="1:8" x14ac:dyDescent="0.25">
      <c r="A101" t="s">
        <v>111</v>
      </c>
      <c r="B101" t="s">
        <v>1</v>
      </c>
      <c r="C101" t="s">
        <v>19</v>
      </c>
      <c r="E101">
        <v>0.1907449846205635</v>
      </c>
      <c r="F101">
        <v>0.20547859377986721</v>
      </c>
      <c r="G101">
        <v>0.22610666843258664</v>
      </c>
      <c r="H101">
        <v>0.19724774694272174</v>
      </c>
    </row>
    <row r="102" spans="1:8" x14ac:dyDescent="0.25">
      <c r="A102" t="s">
        <v>112</v>
      </c>
      <c r="B102" t="s">
        <v>7</v>
      </c>
      <c r="C102" t="s">
        <v>2</v>
      </c>
      <c r="E102">
        <v>0.16707763939348269</v>
      </c>
      <c r="F102">
        <v>0.1821877439141866</v>
      </c>
      <c r="G102">
        <v>0.15855042900183261</v>
      </c>
      <c r="H102">
        <v>0.12551149642346102</v>
      </c>
    </row>
    <row r="103" spans="1:8" x14ac:dyDescent="0.25">
      <c r="A103" t="s">
        <v>113</v>
      </c>
      <c r="B103" t="s">
        <v>28</v>
      </c>
      <c r="C103" t="s">
        <v>11</v>
      </c>
      <c r="E103">
        <v>0.22818161379306279</v>
      </c>
      <c r="F103">
        <v>0.21730160082785743</v>
      </c>
      <c r="G103">
        <v>0.20066801385589425</v>
      </c>
      <c r="H103">
        <v>0.17888577555211424</v>
      </c>
    </row>
    <row r="104" spans="1:8" x14ac:dyDescent="0.25">
      <c r="A104" t="s">
        <v>114</v>
      </c>
      <c r="B104" t="s">
        <v>1</v>
      </c>
      <c r="C104" t="s">
        <v>2</v>
      </c>
      <c r="E104">
        <v>0.2451469775468457</v>
      </c>
      <c r="F104">
        <v>0.19821576707944025</v>
      </c>
      <c r="G104">
        <v>0.17184407099304319</v>
      </c>
      <c r="H104">
        <v>0.16103386686023666</v>
      </c>
    </row>
    <row r="105" spans="1:8" x14ac:dyDescent="0.25">
      <c r="A105" t="s">
        <v>115</v>
      </c>
      <c r="B105" t="s">
        <v>16</v>
      </c>
      <c r="C105" t="s">
        <v>5</v>
      </c>
      <c r="E105">
        <v>0.13704698773928636</v>
      </c>
      <c r="F105">
        <v>0.13961029576465736</v>
      </c>
      <c r="G105">
        <v>0.17288852362812704</v>
      </c>
      <c r="H105">
        <v>9.3983798815401851E-2</v>
      </c>
    </row>
    <row r="106" spans="1:8" x14ac:dyDescent="0.25">
      <c r="A106" t="s">
        <v>116</v>
      </c>
      <c r="B106" t="s">
        <v>16</v>
      </c>
      <c r="C106" t="s">
        <v>5</v>
      </c>
      <c r="E106">
        <v>0.15762516448513389</v>
      </c>
      <c r="F106">
        <v>0.1562480541552132</v>
      </c>
      <c r="G106">
        <v>0.1685537834768388</v>
      </c>
      <c r="H106">
        <v>0.12859961854278473</v>
      </c>
    </row>
    <row r="107" spans="1:8" x14ac:dyDescent="0.25">
      <c r="A107" t="s">
        <v>117</v>
      </c>
      <c r="B107" t="s">
        <v>28</v>
      </c>
      <c r="C107" t="s">
        <v>5</v>
      </c>
      <c r="E107">
        <v>0.16655041663407771</v>
      </c>
      <c r="F107">
        <v>0.15356597812629125</v>
      </c>
      <c r="G107">
        <v>0.17060018003863819</v>
      </c>
      <c r="H107">
        <v>0.16887563896173091</v>
      </c>
    </row>
    <row r="108" spans="1:8" x14ac:dyDescent="0.25">
      <c r="A108" t="s">
        <v>118</v>
      </c>
      <c r="B108" t="s">
        <v>4</v>
      </c>
      <c r="C108" t="s">
        <v>8</v>
      </c>
      <c r="E108">
        <v>0.15669792909836858</v>
      </c>
      <c r="F108">
        <v>0.13769389224690778</v>
      </c>
      <c r="G108">
        <v>0.19610723210954448</v>
      </c>
      <c r="H108">
        <v>0.15883818196463514</v>
      </c>
    </row>
    <row r="109" spans="1:8" x14ac:dyDescent="0.25">
      <c r="A109" t="s">
        <v>119</v>
      </c>
      <c r="B109" t="s">
        <v>86</v>
      </c>
      <c r="C109" t="s">
        <v>19</v>
      </c>
      <c r="E109">
        <v>0.17811837875118031</v>
      </c>
      <c r="F109">
        <v>0.13991254890014942</v>
      </c>
      <c r="G109">
        <v>0.11039158647992832</v>
      </c>
      <c r="H109">
        <v>0.1051364948538501</v>
      </c>
    </row>
    <row r="110" spans="1:8" x14ac:dyDescent="0.25">
      <c r="A110" t="s">
        <v>120</v>
      </c>
      <c r="B110" t="s">
        <v>7</v>
      </c>
      <c r="C110" t="s">
        <v>2</v>
      </c>
      <c r="E110">
        <v>0.15455617079616724</v>
      </c>
      <c r="F110">
        <v>0.17893234735921537</v>
      </c>
      <c r="G110">
        <v>0.1930541831035574</v>
      </c>
      <c r="H110">
        <v>0.14611480695843496</v>
      </c>
    </row>
    <row r="111" spans="1:8" x14ac:dyDescent="0.25">
      <c r="A111" t="s">
        <v>121</v>
      </c>
      <c r="B111" t="s">
        <v>28</v>
      </c>
      <c r="C111" t="s">
        <v>11</v>
      </c>
      <c r="E111">
        <v>0.14932594023523368</v>
      </c>
      <c r="F111">
        <v>0.17047076213874185</v>
      </c>
      <c r="G111">
        <v>0.15880097559829345</v>
      </c>
      <c r="H111">
        <v>0.14228230331824998</v>
      </c>
    </row>
    <row r="112" spans="1:8" x14ac:dyDescent="0.25">
      <c r="A112" t="s">
        <v>122</v>
      </c>
      <c r="B112" t="s">
        <v>1</v>
      </c>
      <c r="C112" t="s">
        <v>2</v>
      </c>
      <c r="E112">
        <v>0.17303624551703248</v>
      </c>
      <c r="F112">
        <v>0.16501209141569834</v>
      </c>
      <c r="G112">
        <v>0.13007267607911677</v>
      </c>
      <c r="H112">
        <v>0.16534151101330394</v>
      </c>
    </row>
    <row r="113" spans="1:8" x14ac:dyDescent="0.25">
      <c r="A113" t="s">
        <v>123</v>
      </c>
      <c r="B113" t="s">
        <v>1</v>
      </c>
      <c r="C113" t="s">
        <v>19</v>
      </c>
      <c r="E113">
        <v>0.19140646504757197</v>
      </c>
      <c r="F113">
        <v>0.13587871629863879</v>
      </c>
      <c r="G113">
        <v>0.13990734245877967</v>
      </c>
      <c r="H113">
        <v>0.14395492466365772</v>
      </c>
    </row>
    <row r="114" spans="1:8" x14ac:dyDescent="0.25">
      <c r="A114" t="s">
        <v>124</v>
      </c>
      <c r="B114" t="s">
        <v>16</v>
      </c>
      <c r="C114" t="s">
        <v>8</v>
      </c>
      <c r="E114">
        <v>0.14864365803491081</v>
      </c>
      <c r="F114">
        <v>0.13986116423813993</v>
      </c>
      <c r="G114">
        <v>0.13799074766323854</v>
      </c>
      <c r="H114">
        <v>0.12878101556406452</v>
      </c>
    </row>
    <row r="115" spans="1:8" x14ac:dyDescent="0.25">
      <c r="A115" t="s">
        <v>125</v>
      </c>
      <c r="B115" t="s">
        <v>18</v>
      </c>
      <c r="C115" t="s">
        <v>19</v>
      </c>
      <c r="E115">
        <v>0.18315755316715746</v>
      </c>
      <c r="F115">
        <v>0.18169606467734453</v>
      </c>
      <c r="G115">
        <v>0.16863719884173065</v>
      </c>
      <c r="H115">
        <v>0.16645667972351244</v>
      </c>
    </row>
    <row r="116" spans="1:8" x14ac:dyDescent="0.25">
      <c r="A116" t="s">
        <v>126</v>
      </c>
      <c r="B116" t="s">
        <v>1</v>
      </c>
      <c r="C116" t="s">
        <v>8</v>
      </c>
      <c r="E116">
        <v>0.30005530915901035</v>
      </c>
      <c r="F116">
        <v>0.24781709332235871</v>
      </c>
      <c r="G116">
        <v>0.22965431908355749</v>
      </c>
      <c r="H116">
        <v>0.23842089939312899</v>
      </c>
    </row>
    <row r="117" spans="1:8" x14ac:dyDescent="0.25">
      <c r="A117" t="s">
        <v>127</v>
      </c>
      <c r="B117" t="s">
        <v>18</v>
      </c>
      <c r="C117" t="s">
        <v>19</v>
      </c>
      <c r="E117">
        <v>0.16834482928410538</v>
      </c>
      <c r="F117">
        <v>0.1886049275493249</v>
      </c>
      <c r="G117">
        <v>0.19049321087332674</v>
      </c>
      <c r="H117">
        <v>0.16791114491892084</v>
      </c>
    </row>
    <row r="118" spans="1:8" x14ac:dyDescent="0.25">
      <c r="A118" t="s">
        <v>128</v>
      </c>
      <c r="B118" t="s">
        <v>4</v>
      </c>
      <c r="C118" t="s">
        <v>11</v>
      </c>
      <c r="E118">
        <v>0.13999727712481616</v>
      </c>
      <c r="F118">
        <v>0.15474853719833942</v>
      </c>
      <c r="G118">
        <v>0.19229470616510866</v>
      </c>
      <c r="H118">
        <v>0.13471318642849639</v>
      </c>
    </row>
    <row r="119" spans="1:8" x14ac:dyDescent="0.25">
      <c r="A119" t="s">
        <v>129</v>
      </c>
      <c r="B119" t="s">
        <v>22</v>
      </c>
      <c r="C119" t="s">
        <v>5</v>
      </c>
      <c r="E119">
        <v>0.18719247718712326</v>
      </c>
      <c r="F119">
        <v>0.19014324530887225</v>
      </c>
      <c r="G119">
        <v>0.20215832043855997</v>
      </c>
      <c r="H119">
        <v>0.18635802640563737</v>
      </c>
    </row>
    <row r="120" spans="1:8" x14ac:dyDescent="0.25">
      <c r="A120" t="s">
        <v>130</v>
      </c>
      <c r="B120" t="s">
        <v>18</v>
      </c>
      <c r="C120" t="s">
        <v>19</v>
      </c>
      <c r="E120">
        <v>0.26055200193945383</v>
      </c>
      <c r="F120">
        <v>0.26851877422725828</v>
      </c>
      <c r="G120">
        <v>0.25821414056706615</v>
      </c>
      <c r="H120">
        <v>0.23824822593066614</v>
      </c>
    </row>
    <row r="121" spans="1:8" x14ac:dyDescent="0.25">
      <c r="A121" t="s">
        <v>131</v>
      </c>
      <c r="B121" t="s">
        <v>7</v>
      </c>
      <c r="C121" t="s">
        <v>5</v>
      </c>
      <c r="E121">
        <v>0.21258493084178703</v>
      </c>
      <c r="F121">
        <v>0.18357144523109631</v>
      </c>
      <c r="G121">
        <v>0.19848823051790979</v>
      </c>
      <c r="H121">
        <v>0.19561769581388011</v>
      </c>
    </row>
    <row r="122" spans="1:8" x14ac:dyDescent="0.25">
      <c r="A122" t="s">
        <v>132</v>
      </c>
      <c r="B122" t="s">
        <v>18</v>
      </c>
      <c r="C122" t="s">
        <v>19</v>
      </c>
      <c r="E122">
        <v>0.2060341701450559</v>
      </c>
      <c r="F122">
        <v>0.23099208576023403</v>
      </c>
      <c r="G122">
        <v>0.21614942055359773</v>
      </c>
      <c r="H122">
        <v>0.16236073750368052</v>
      </c>
    </row>
    <row r="123" spans="1:8" x14ac:dyDescent="0.25">
      <c r="A123" t="s">
        <v>133</v>
      </c>
      <c r="B123" t="s">
        <v>16</v>
      </c>
      <c r="C123" t="s">
        <v>11</v>
      </c>
      <c r="E123">
        <v>0.19673994865014141</v>
      </c>
      <c r="F123">
        <v>0.15300460382169362</v>
      </c>
      <c r="G123">
        <v>0.16745161957821841</v>
      </c>
      <c r="H123">
        <v>0.14550377313682217</v>
      </c>
    </row>
    <row r="124" spans="1:8" x14ac:dyDescent="0.25">
      <c r="A124" t="s">
        <v>134</v>
      </c>
      <c r="B124" t="s">
        <v>22</v>
      </c>
      <c r="C124" t="s">
        <v>8</v>
      </c>
      <c r="E124">
        <v>0.18143593689438278</v>
      </c>
      <c r="F124">
        <v>0.17181452810703784</v>
      </c>
      <c r="G124">
        <v>0.18729334791305827</v>
      </c>
      <c r="H124">
        <v>0.20171886967051225</v>
      </c>
    </row>
    <row r="125" spans="1:8" x14ac:dyDescent="0.25">
      <c r="A125" t="s">
        <v>135</v>
      </c>
      <c r="B125" t="s">
        <v>18</v>
      </c>
      <c r="C125" t="s">
        <v>19</v>
      </c>
      <c r="E125">
        <v>0.15626604945092801</v>
      </c>
      <c r="F125">
        <v>0.15723238916355592</v>
      </c>
      <c r="G125">
        <v>0.13773199508965253</v>
      </c>
      <c r="H125">
        <v>0.13636820617739209</v>
      </c>
    </row>
    <row r="126" spans="1:8" x14ac:dyDescent="0.25">
      <c r="A126" t="s">
        <v>136</v>
      </c>
      <c r="B126" t="s">
        <v>1</v>
      </c>
      <c r="C126" t="s">
        <v>8</v>
      </c>
      <c r="E126">
        <v>0.25191496060216806</v>
      </c>
      <c r="F126">
        <v>0.2959304958758156</v>
      </c>
      <c r="G126">
        <v>0.27827411909225463</v>
      </c>
      <c r="H126">
        <v>0.20483767920065835</v>
      </c>
    </row>
    <row r="127" spans="1:8" x14ac:dyDescent="0.25">
      <c r="A127" t="s">
        <v>137</v>
      </c>
      <c r="B127" t="s">
        <v>86</v>
      </c>
      <c r="C127" t="s">
        <v>11</v>
      </c>
      <c r="E127">
        <v>0.14434657987249283</v>
      </c>
      <c r="F127">
        <v>0.16046875557872792</v>
      </c>
      <c r="G127">
        <v>0.11183535521520431</v>
      </c>
      <c r="H127">
        <v>0.13143849746366951</v>
      </c>
    </row>
    <row r="128" spans="1:8" x14ac:dyDescent="0.25">
      <c r="A128" t="s">
        <v>138</v>
      </c>
      <c r="B128" t="s">
        <v>1</v>
      </c>
      <c r="C128" t="s">
        <v>11</v>
      </c>
      <c r="E128">
        <v>0.14928348810494951</v>
      </c>
      <c r="F128">
        <v>0.16810320433151912</v>
      </c>
      <c r="G128">
        <v>0.15256291661022714</v>
      </c>
      <c r="H128">
        <v>0.13485346924950456</v>
      </c>
    </row>
    <row r="129" spans="1:8" x14ac:dyDescent="0.25">
      <c r="A129" t="s">
        <v>139</v>
      </c>
      <c r="B129" t="s">
        <v>1</v>
      </c>
      <c r="C129" t="s">
        <v>2</v>
      </c>
      <c r="E129">
        <v>0.17538006770521497</v>
      </c>
      <c r="F129">
        <v>0.14492367074654391</v>
      </c>
      <c r="G129">
        <v>0.15130644291742823</v>
      </c>
      <c r="H129">
        <v>0.10766510098892443</v>
      </c>
    </row>
    <row r="130" spans="1:8" x14ac:dyDescent="0.25">
      <c r="A130" t="s">
        <v>140</v>
      </c>
      <c r="B130" t="s">
        <v>18</v>
      </c>
      <c r="C130" t="s">
        <v>19</v>
      </c>
      <c r="E130">
        <v>0.14178533191901616</v>
      </c>
      <c r="F130">
        <v>0.17073478373863377</v>
      </c>
      <c r="G130">
        <v>0.1491222344338968</v>
      </c>
      <c r="H130">
        <v>0.13556594300734304</v>
      </c>
    </row>
    <row r="131" spans="1:8" x14ac:dyDescent="0.25">
      <c r="A131" t="s">
        <v>141</v>
      </c>
      <c r="B131" t="s">
        <v>32</v>
      </c>
      <c r="C131" t="s">
        <v>14</v>
      </c>
      <c r="E131">
        <v>0.1537</v>
      </c>
      <c r="F131">
        <v>0.217</v>
      </c>
      <c r="G131">
        <v>0.15920000000000001</v>
      </c>
      <c r="H131">
        <v>0.1662671726474681</v>
      </c>
    </row>
    <row r="132" spans="1:8" x14ac:dyDescent="0.25">
      <c r="A132" t="s">
        <v>142</v>
      </c>
      <c r="B132" t="s">
        <v>16</v>
      </c>
      <c r="C132" t="s">
        <v>8</v>
      </c>
      <c r="E132">
        <v>0.21135834704621406</v>
      </c>
      <c r="F132">
        <v>0.18488713422363887</v>
      </c>
      <c r="G132">
        <v>0.19009647608563626</v>
      </c>
      <c r="H132">
        <v>0.18986003707379567</v>
      </c>
    </row>
    <row r="133" spans="1:8" x14ac:dyDescent="0.25">
      <c r="A133" t="s">
        <v>143</v>
      </c>
      <c r="B133" t="s">
        <v>7</v>
      </c>
      <c r="C133" t="s">
        <v>14</v>
      </c>
      <c r="E133">
        <v>0.19205908775611155</v>
      </c>
      <c r="F133">
        <v>0.19462945704620677</v>
      </c>
      <c r="G133">
        <v>0.16779376420744049</v>
      </c>
      <c r="H133">
        <v>0.17232527568160602</v>
      </c>
    </row>
    <row r="134" spans="1:8" x14ac:dyDescent="0.25">
      <c r="A134" t="s">
        <v>144</v>
      </c>
      <c r="B134" t="s">
        <v>18</v>
      </c>
      <c r="C134" t="s">
        <v>19</v>
      </c>
      <c r="E134">
        <v>0.18083578743809126</v>
      </c>
      <c r="F134">
        <v>0.23545446890914906</v>
      </c>
      <c r="G134">
        <v>0.15253464530768432</v>
      </c>
      <c r="H134">
        <v>9.2942747438492415E-2</v>
      </c>
    </row>
    <row r="135" spans="1:8" x14ac:dyDescent="0.25">
      <c r="A135" t="s">
        <v>145</v>
      </c>
      <c r="B135" t="s">
        <v>7</v>
      </c>
      <c r="C135" t="s">
        <v>8</v>
      </c>
      <c r="E135">
        <v>0.17932806616430094</v>
      </c>
      <c r="F135">
        <v>0.19847699322350629</v>
      </c>
      <c r="G135">
        <v>0.16694951296975002</v>
      </c>
      <c r="H135">
        <v>0.18025566573841245</v>
      </c>
    </row>
    <row r="136" spans="1:8" x14ac:dyDescent="0.25">
      <c r="A136" t="s">
        <v>146</v>
      </c>
      <c r="B136" t="s">
        <v>1</v>
      </c>
      <c r="C136" t="s">
        <v>14</v>
      </c>
      <c r="E136">
        <v>0.23286887947382801</v>
      </c>
      <c r="F136">
        <v>0.18465978266798547</v>
      </c>
      <c r="G136">
        <v>0.23169631109456573</v>
      </c>
      <c r="H136">
        <v>0.20713509899564284</v>
      </c>
    </row>
    <row r="137" spans="1:8" x14ac:dyDescent="0.25">
      <c r="A137" t="s">
        <v>147</v>
      </c>
      <c r="B137" t="s">
        <v>18</v>
      </c>
      <c r="C137" t="s">
        <v>19</v>
      </c>
      <c r="E137">
        <v>0.17252040632155621</v>
      </c>
      <c r="F137">
        <v>0.17052767439254449</v>
      </c>
      <c r="G137">
        <v>0.16781786525913844</v>
      </c>
      <c r="H137">
        <v>0.1492651297944694</v>
      </c>
    </row>
    <row r="138" spans="1:8" x14ac:dyDescent="0.25">
      <c r="A138" t="s">
        <v>148</v>
      </c>
      <c r="B138" t="s">
        <v>16</v>
      </c>
      <c r="C138" t="s">
        <v>5</v>
      </c>
      <c r="E138">
        <v>0.21139620945507928</v>
      </c>
      <c r="F138">
        <v>0.2206736958231216</v>
      </c>
      <c r="G138">
        <v>0.20225115972654098</v>
      </c>
      <c r="H138">
        <v>0.15317174582671686</v>
      </c>
    </row>
    <row r="139" spans="1:8" x14ac:dyDescent="0.25">
      <c r="A139" t="s">
        <v>149</v>
      </c>
      <c r="B139" t="s">
        <v>4</v>
      </c>
      <c r="C139" t="s">
        <v>11</v>
      </c>
      <c r="E139">
        <v>0.14049334676336786</v>
      </c>
      <c r="F139">
        <v>0.14362685621809448</v>
      </c>
      <c r="G139">
        <v>0.15136739447391703</v>
      </c>
      <c r="H139">
        <v>0.1185713209315396</v>
      </c>
    </row>
    <row r="140" spans="1:8" x14ac:dyDescent="0.25">
      <c r="A140" t="s">
        <v>150</v>
      </c>
      <c r="B140" t="s">
        <v>16</v>
      </c>
      <c r="C140" t="s">
        <v>11</v>
      </c>
      <c r="E140">
        <v>0.18954935611095244</v>
      </c>
      <c r="F140">
        <v>0.13281185322737613</v>
      </c>
      <c r="G140">
        <v>0.14573342194074687</v>
      </c>
      <c r="H140">
        <v>0.14861424221556804</v>
      </c>
    </row>
    <row r="141" spans="1:8" x14ac:dyDescent="0.25">
      <c r="A141" t="s">
        <v>151</v>
      </c>
      <c r="B141" t="s">
        <v>1</v>
      </c>
      <c r="C141" t="s">
        <v>5</v>
      </c>
      <c r="E141">
        <v>0.17268564646373605</v>
      </c>
      <c r="F141">
        <v>0.17301861111279809</v>
      </c>
      <c r="G141">
        <v>0.18501789762443113</v>
      </c>
      <c r="H141">
        <v>0.15695802016418162</v>
      </c>
    </row>
    <row r="142" spans="1:8" x14ac:dyDescent="0.25">
      <c r="A142" t="s">
        <v>152</v>
      </c>
      <c r="B142" t="s">
        <v>28</v>
      </c>
      <c r="C142" t="s">
        <v>5</v>
      </c>
      <c r="E142">
        <v>0.26494673019928977</v>
      </c>
      <c r="F142">
        <v>7.6675123684455532E-2</v>
      </c>
      <c r="G142">
        <v>0.21290494693088546</v>
      </c>
      <c r="H142">
        <v>0.19581445174550274</v>
      </c>
    </row>
    <row r="143" spans="1:8" x14ac:dyDescent="0.25">
      <c r="A143" t="s">
        <v>153</v>
      </c>
      <c r="B143" t="s">
        <v>18</v>
      </c>
      <c r="C143" t="s">
        <v>19</v>
      </c>
      <c r="E143">
        <v>0.22903972215576043</v>
      </c>
      <c r="F143">
        <v>0.25266407025346604</v>
      </c>
      <c r="G143">
        <v>0.25090707392989942</v>
      </c>
      <c r="H143">
        <v>0.19530327511250895</v>
      </c>
    </row>
    <row r="144" spans="1:8" x14ac:dyDescent="0.25">
      <c r="A144" t="s">
        <v>154</v>
      </c>
      <c r="B144" t="s">
        <v>18</v>
      </c>
      <c r="C144" t="s">
        <v>19</v>
      </c>
      <c r="E144">
        <v>0.2775962611433907</v>
      </c>
      <c r="F144">
        <v>0.27602904494196556</v>
      </c>
      <c r="G144">
        <v>0.24665686638390574</v>
      </c>
      <c r="H144">
        <v>0.24435355101911618</v>
      </c>
    </row>
    <row r="145" spans="1:8" x14ac:dyDescent="0.25">
      <c r="A145" t="s">
        <v>155</v>
      </c>
      <c r="B145" t="s">
        <v>7</v>
      </c>
      <c r="C145" t="s">
        <v>8</v>
      </c>
      <c r="E145">
        <v>0.21194829858778322</v>
      </c>
      <c r="F145">
        <v>0.14743682329604677</v>
      </c>
      <c r="G145">
        <v>0.15273724337102396</v>
      </c>
      <c r="H145">
        <v>0.16405040529877632</v>
      </c>
    </row>
    <row r="146" spans="1:8" x14ac:dyDescent="0.25">
      <c r="A146" t="s">
        <v>156</v>
      </c>
      <c r="B146" t="s">
        <v>16</v>
      </c>
      <c r="C146" t="s">
        <v>14</v>
      </c>
      <c r="E146">
        <v>0.13200184884481186</v>
      </c>
      <c r="F146">
        <v>0.19759980339994346</v>
      </c>
      <c r="G146">
        <v>0.17117971818102368</v>
      </c>
      <c r="H146">
        <v>0.12418978886841213</v>
      </c>
    </row>
    <row r="147" spans="1:8" x14ac:dyDescent="0.25">
      <c r="A147" t="s">
        <v>157</v>
      </c>
      <c r="B147" t="s">
        <v>22</v>
      </c>
      <c r="C147" t="s">
        <v>2</v>
      </c>
      <c r="E147">
        <v>0.15623950312556009</v>
      </c>
      <c r="F147">
        <v>0.13041440943522914</v>
      </c>
      <c r="G147">
        <v>0.11576029520206477</v>
      </c>
      <c r="H147">
        <v>0.13467591233714304</v>
      </c>
    </row>
    <row r="148" spans="1:8" x14ac:dyDescent="0.25">
      <c r="A148" t="s">
        <v>158</v>
      </c>
      <c r="B148" t="s">
        <v>18</v>
      </c>
      <c r="C148" t="s">
        <v>19</v>
      </c>
      <c r="E148">
        <v>0.23835584180473213</v>
      </c>
      <c r="F148">
        <v>0.22944963645353994</v>
      </c>
      <c r="G148">
        <v>0.24910308606262371</v>
      </c>
      <c r="H148">
        <v>0.22610585481352241</v>
      </c>
    </row>
    <row r="149" spans="1:8" x14ac:dyDescent="0.25">
      <c r="A149" t="s">
        <v>159</v>
      </c>
      <c r="B149" t="s">
        <v>22</v>
      </c>
      <c r="C149" t="s">
        <v>19</v>
      </c>
      <c r="E149">
        <v>0.20587068879598139</v>
      </c>
      <c r="F149">
        <v>0.14834934759095242</v>
      </c>
      <c r="G149">
        <v>0.16190303369443332</v>
      </c>
      <c r="H149">
        <v>0.19123458829485476</v>
      </c>
    </row>
    <row r="150" spans="1:8" x14ac:dyDescent="0.25">
      <c r="A150" t="s">
        <v>160</v>
      </c>
      <c r="B150" t="s">
        <v>4</v>
      </c>
      <c r="C150" t="s">
        <v>19</v>
      </c>
      <c r="E150">
        <v>0.115369640278744</v>
      </c>
      <c r="F150">
        <v>0.13670423896958284</v>
      </c>
      <c r="G150">
        <v>0.14186129724175559</v>
      </c>
      <c r="H150">
        <v>0.13251334377485161</v>
      </c>
    </row>
    <row r="151" spans="1:8" x14ac:dyDescent="0.25">
      <c r="A151" t="s">
        <v>161</v>
      </c>
      <c r="B151" t="s">
        <v>18</v>
      </c>
      <c r="C151" t="s">
        <v>19</v>
      </c>
      <c r="E151">
        <v>0.23251952757195812</v>
      </c>
      <c r="F151">
        <v>0.19568567539010157</v>
      </c>
      <c r="G151">
        <v>0.18138549828021247</v>
      </c>
      <c r="H151">
        <v>0.20127204963071485</v>
      </c>
    </row>
    <row r="152" spans="1:8" x14ac:dyDescent="0.25">
      <c r="A152" t="s">
        <v>162</v>
      </c>
      <c r="B152" t="s">
        <v>4</v>
      </c>
      <c r="C152" t="s">
        <v>8</v>
      </c>
      <c r="E152">
        <v>0.20421406555158722</v>
      </c>
      <c r="F152">
        <v>0.21379125730874901</v>
      </c>
      <c r="G152">
        <v>0.2127333835916777</v>
      </c>
      <c r="H152">
        <v>0.22201507501080259</v>
      </c>
    </row>
    <row r="153" spans="1:8" x14ac:dyDescent="0.25">
      <c r="A153" t="s">
        <v>163</v>
      </c>
      <c r="B153" t="s">
        <v>22</v>
      </c>
      <c r="C153" t="s">
        <v>19</v>
      </c>
      <c r="E153">
        <v>0.18548065000474112</v>
      </c>
      <c r="F153">
        <v>0.14816309359715579</v>
      </c>
      <c r="G153">
        <v>0.19920862598354663</v>
      </c>
      <c r="H153">
        <v>0.17805066875108705</v>
      </c>
    </row>
    <row r="154" spans="1:8" x14ac:dyDescent="0.25">
      <c r="A154" t="s">
        <v>164</v>
      </c>
      <c r="B154" t="s">
        <v>7</v>
      </c>
      <c r="C154" t="s">
        <v>2</v>
      </c>
      <c r="E154">
        <v>0.1312137304102618</v>
      </c>
      <c r="F154">
        <v>0.12206638695041482</v>
      </c>
      <c r="G154">
        <v>0.13181967640935302</v>
      </c>
      <c r="H154">
        <v>8.7653323167335748E-2</v>
      </c>
    </row>
    <row r="155" spans="1:8" x14ac:dyDescent="0.25">
      <c r="A155" t="s">
        <v>165</v>
      </c>
      <c r="B155" t="s">
        <v>1</v>
      </c>
      <c r="C155" t="s">
        <v>14</v>
      </c>
      <c r="E155">
        <v>0.17283961967471925</v>
      </c>
      <c r="F155">
        <v>0.17178926060927791</v>
      </c>
      <c r="G155">
        <v>0.17464500564657112</v>
      </c>
      <c r="H155">
        <v>0.17091323476810025</v>
      </c>
    </row>
    <row r="156" spans="1:8" x14ac:dyDescent="0.25">
      <c r="A156" t="s">
        <v>166</v>
      </c>
      <c r="B156" t="s">
        <v>18</v>
      </c>
      <c r="C156" t="s">
        <v>19</v>
      </c>
      <c r="E156">
        <v>0.14805572571765188</v>
      </c>
      <c r="F156">
        <v>0.18195169952320753</v>
      </c>
      <c r="G156">
        <v>0.20815020773875187</v>
      </c>
      <c r="H156">
        <v>0.15730307154446829</v>
      </c>
    </row>
    <row r="157" spans="1:8" x14ac:dyDescent="0.25">
      <c r="A157" t="s">
        <v>167</v>
      </c>
      <c r="B157" t="s">
        <v>32</v>
      </c>
      <c r="C157" t="s">
        <v>14</v>
      </c>
      <c r="E157">
        <v>0.19536265941193826</v>
      </c>
      <c r="F157">
        <v>0.21073611195260425</v>
      </c>
      <c r="G157">
        <v>0.18856573330807869</v>
      </c>
      <c r="H157">
        <v>0.18229587456322199</v>
      </c>
    </row>
    <row r="158" spans="1:8" x14ac:dyDescent="0.25">
      <c r="A158" t="s">
        <v>168</v>
      </c>
      <c r="B158" t="s">
        <v>7</v>
      </c>
      <c r="C158" t="s">
        <v>11</v>
      </c>
      <c r="E158">
        <v>0.19858471664323318</v>
      </c>
      <c r="F158">
        <v>0.19313878217556982</v>
      </c>
      <c r="G158">
        <v>0.17414695632040783</v>
      </c>
      <c r="H158">
        <v>0.17211563862276194</v>
      </c>
    </row>
    <row r="159" spans="1:8" x14ac:dyDescent="0.25">
      <c r="A159" t="s">
        <v>169</v>
      </c>
      <c r="B159" t="s">
        <v>4</v>
      </c>
      <c r="C159" t="s">
        <v>19</v>
      </c>
      <c r="E159">
        <v>0.14601817379910742</v>
      </c>
      <c r="F159">
        <v>0.13840957117791536</v>
      </c>
      <c r="G159">
        <v>0.1310996750306809</v>
      </c>
      <c r="H159">
        <v>0.13688021576039305</v>
      </c>
    </row>
    <row r="160" spans="1:8" x14ac:dyDescent="0.25">
      <c r="A160" t="s">
        <v>170</v>
      </c>
      <c r="B160" t="s">
        <v>16</v>
      </c>
      <c r="C160" t="s">
        <v>11</v>
      </c>
      <c r="E160">
        <v>0.16067266747898482</v>
      </c>
      <c r="F160">
        <v>0.14481567788177771</v>
      </c>
      <c r="G160">
        <v>0.10995811759548529</v>
      </c>
      <c r="H160">
        <v>0.111415011197635</v>
      </c>
    </row>
    <row r="161" spans="1:8" x14ac:dyDescent="0.25">
      <c r="A161" t="s">
        <v>171</v>
      </c>
      <c r="B161" t="s">
        <v>1</v>
      </c>
      <c r="C161" t="s">
        <v>8</v>
      </c>
      <c r="E161">
        <v>0.20295934942605823</v>
      </c>
      <c r="F161">
        <v>0.17564284469489241</v>
      </c>
      <c r="G161">
        <v>0.14838434399508046</v>
      </c>
      <c r="H161">
        <v>0.15334694658829634</v>
      </c>
    </row>
    <row r="162" spans="1:8" x14ac:dyDescent="0.25">
      <c r="A162" t="s">
        <v>172</v>
      </c>
      <c r="B162" t="s">
        <v>16</v>
      </c>
      <c r="C162" t="s">
        <v>5</v>
      </c>
      <c r="E162">
        <v>0.18892100673167664</v>
      </c>
      <c r="F162">
        <v>0.17901743798773148</v>
      </c>
      <c r="G162">
        <v>0.18438821116770668</v>
      </c>
      <c r="H162">
        <v>0.14633974660197807</v>
      </c>
    </row>
    <row r="163" spans="1:8" x14ac:dyDescent="0.25">
      <c r="A163" t="s">
        <v>173</v>
      </c>
      <c r="B163" t="s">
        <v>32</v>
      </c>
      <c r="C163" t="s">
        <v>14</v>
      </c>
      <c r="E163">
        <v>0.20233607346013935</v>
      </c>
      <c r="F163">
        <v>0.20468263030443423</v>
      </c>
      <c r="G163">
        <v>0.20087190532713589</v>
      </c>
      <c r="H163">
        <v>0.16787497271170168</v>
      </c>
    </row>
    <row r="164" spans="1:8" x14ac:dyDescent="0.25">
      <c r="A164" t="s">
        <v>174</v>
      </c>
      <c r="B164" t="s">
        <v>4</v>
      </c>
      <c r="C164" t="s">
        <v>19</v>
      </c>
      <c r="E164">
        <v>0.16101829556024061</v>
      </c>
      <c r="F164">
        <v>0.1720913500146786</v>
      </c>
      <c r="G164">
        <v>0.15315579223333825</v>
      </c>
      <c r="H164">
        <v>0.14213763180892275</v>
      </c>
    </row>
    <row r="165" spans="1:8" x14ac:dyDescent="0.25">
      <c r="A165" t="s">
        <v>175</v>
      </c>
      <c r="B165" t="s">
        <v>7</v>
      </c>
      <c r="C165" t="s">
        <v>11</v>
      </c>
      <c r="E165">
        <v>0.13549627140299547</v>
      </c>
      <c r="F165">
        <v>0.15596524552832605</v>
      </c>
      <c r="G165">
        <v>0.15033146001726921</v>
      </c>
      <c r="H165">
        <v>0.11140235818012804</v>
      </c>
    </row>
    <row r="166" spans="1:8" x14ac:dyDescent="0.25">
      <c r="A166" t="s">
        <v>176</v>
      </c>
      <c r="B166" t="s">
        <v>1</v>
      </c>
      <c r="C166" t="s">
        <v>11</v>
      </c>
      <c r="E166">
        <v>0.16931317065920301</v>
      </c>
      <c r="F166">
        <v>0.14030811869941462</v>
      </c>
      <c r="G166">
        <v>0.14678920543467622</v>
      </c>
      <c r="H166">
        <v>8.603315600634534E-2</v>
      </c>
    </row>
    <row r="167" spans="1:8" x14ac:dyDescent="0.25">
      <c r="A167" t="s">
        <v>177</v>
      </c>
      <c r="B167" t="s">
        <v>7</v>
      </c>
      <c r="C167" t="s">
        <v>5</v>
      </c>
      <c r="E167">
        <v>0.19199470183874723</v>
      </c>
      <c r="F167">
        <v>0.15420063270979528</v>
      </c>
      <c r="G167">
        <v>0.15821151545836415</v>
      </c>
      <c r="H167">
        <v>0.20304933768775368</v>
      </c>
    </row>
    <row r="168" spans="1:8" x14ac:dyDescent="0.25">
      <c r="A168" t="s">
        <v>178</v>
      </c>
      <c r="B168" t="s">
        <v>28</v>
      </c>
      <c r="C168" t="s">
        <v>5</v>
      </c>
      <c r="E168">
        <v>0.18877644675457395</v>
      </c>
      <c r="F168">
        <v>0.18266541952580798</v>
      </c>
      <c r="G168">
        <v>0.18052403327873504</v>
      </c>
      <c r="H168">
        <v>0.13937636764897796</v>
      </c>
    </row>
    <row r="169" spans="1:8" x14ac:dyDescent="0.25">
      <c r="A169" t="s">
        <v>179</v>
      </c>
      <c r="B169" t="s">
        <v>18</v>
      </c>
      <c r="C169" t="s">
        <v>19</v>
      </c>
      <c r="E169">
        <v>0.23594132847390997</v>
      </c>
      <c r="F169">
        <v>0.22087500257271542</v>
      </c>
      <c r="G169">
        <v>0.17770873795917091</v>
      </c>
      <c r="H169">
        <v>0.15952583469189888</v>
      </c>
    </row>
    <row r="170" spans="1:8" x14ac:dyDescent="0.25">
      <c r="A170" t="s">
        <v>180</v>
      </c>
      <c r="B170" t="s">
        <v>28</v>
      </c>
      <c r="C170" t="s">
        <v>5</v>
      </c>
      <c r="E170">
        <v>0.19088172855573565</v>
      </c>
      <c r="F170">
        <v>0.2102760417752432</v>
      </c>
      <c r="G170">
        <v>0.13501710098091319</v>
      </c>
      <c r="H170">
        <v>0.14259364217522935</v>
      </c>
    </row>
    <row r="171" spans="1:8" x14ac:dyDescent="0.25">
      <c r="A171" t="s">
        <v>181</v>
      </c>
      <c r="B171" t="s">
        <v>16</v>
      </c>
      <c r="C171" t="s">
        <v>5</v>
      </c>
      <c r="E171">
        <v>0.20700154200585577</v>
      </c>
      <c r="F171">
        <v>0.18717475264398167</v>
      </c>
      <c r="G171">
        <v>0.17544149775744408</v>
      </c>
      <c r="H171">
        <v>0.18754195249212263</v>
      </c>
    </row>
    <row r="172" spans="1:8" x14ac:dyDescent="0.25">
      <c r="A172" t="s">
        <v>182</v>
      </c>
      <c r="B172" t="s">
        <v>1</v>
      </c>
      <c r="C172" t="s">
        <v>5</v>
      </c>
      <c r="E172">
        <v>0.22064104524190067</v>
      </c>
      <c r="F172">
        <v>0.21626749262230618</v>
      </c>
      <c r="G172">
        <v>0.26498299185247709</v>
      </c>
      <c r="H172">
        <v>0.22528835035753914</v>
      </c>
    </row>
    <row r="173" spans="1:8" x14ac:dyDescent="0.25">
      <c r="A173" t="s">
        <v>183</v>
      </c>
      <c r="B173" t="s">
        <v>86</v>
      </c>
      <c r="C173" t="s">
        <v>2</v>
      </c>
      <c r="E173">
        <v>0.20352362032241381</v>
      </c>
      <c r="F173">
        <v>9.7937368660919497E-2</v>
      </c>
      <c r="G173">
        <v>0.16397145935522983</v>
      </c>
      <c r="H173">
        <v>0.11751269067829778</v>
      </c>
    </row>
    <row r="174" spans="1:8" x14ac:dyDescent="0.25">
      <c r="A174" t="s">
        <v>184</v>
      </c>
      <c r="B174" t="s">
        <v>1</v>
      </c>
      <c r="C174" t="s">
        <v>11</v>
      </c>
      <c r="E174">
        <v>0.22190284649723263</v>
      </c>
      <c r="F174">
        <v>0.19609674418882289</v>
      </c>
      <c r="G174">
        <v>0.18674089909574743</v>
      </c>
      <c r="H174">
        <v>0.16119489042053381</v>
      </c>
    </row>
    <row r="175" spans="1:8" x14ac:dyDescent="0.25">
      <c r="A175" t="s">
        <v>185</v>
      </c>
      <c r="B175" t="s">
        <v>1</v>
      </c>
      <c r="C175" t="s">
        <v>8</v>
      </c>
      <c r="E175">
        <v>0.23881645826262785</v>
      </c>
      <c r="F175">
        <v>0.21954291546349594</v>
      </c>
      <c r="G175">
        <v>0.25478358233343984</v>
      </c>
      <c r="H175">
        <v>0.21181869381196169</v>
      </c>
    </row>
    <row r="176" spans="1:8" x14ac:dyDescent="0.25">
      <c r="A176" t="s">
        <v>186</v>
      </c>
      <c r="B176" t="s">
        <v>1</v>
      </c>
      <c r="C176" t="s">
        <v>8</v>
      </c>
      <c r="E176">
        <v>0.18768001478378257</v>
      </c>
      <c r="F176">
        <v>0.24658703586700803</v>
      </c>
      <c r="G176">
        <v>0.17839272611161186</v>
      </c>
      <c r="H176">
        <v>0.14506911369463377</v>
      </c>
    </row>
    <row r="177" spans="1:8" x14ac:dyDescent="0.25">
      <c r="A177" t="s">
        <v>187</v>
      </c>
      <c r="B177" t="s">
        <v>7</v>
      </c>
      <c r="C177" t="s">
        <v>14</v>
      </c>
      <c r="E177">
        <v>0.16612988521515301</v>
      </c>
      <c r="F177">
        <v>0.18445717954659657</v>
      </c>
      <c r="G177">
        <v>0.17890576046108245</v>
      </c>
      <c r="H177">
        <v>0.15710780915144965</v>
      </c>
    </row>
    <row r="178" spans="1:8" x14ac:dyDescent="0.25">
      <c r="A178" t="s">
        <v>188</v>
      </c>
      <c r="B178" t="s">
        <v>86</v>
      </c>
      <c r="C178" t="s">
        <v>19</v>
      </c>
      <c r="E178">
        <v>0.16695929411909449</v>
      </c>
      <c r="F178">
        <v>0.14755248291879455</v>
      </c>
      <c r="G178">
        <v>0.14066970076361091</v>
      </c>
      <c r="H178">
        <v>0.15517436790340156</v>
      </c>
    </row>
    <row r="179" spans="1:8" x14ac:dyDescent="0.25">
      <c r="A179" t="s">
        <v>189</v>
      </c>
      <c r="B179" t="s">
        <v>32</v>
      </c>
      <c r="C179" t="s">
        <v>2</v>
      </c>
      <c r="E179">
        <v>0.15184458707902312</v>
      </c>
      <c r="F179">
        <v>0.18752511800269717</v>
      </c>
      <c r="G179">
        <v>0.13150404652550551</v>
      </c>
      <c r="H179">
        <v>0.13092523497337649</v>
      </c>
    </row>
    <row r="180" spans="1:8" x14ac:dyDescent="0.25">
      <c r="A180" t="s">
        <v>190</v>
      </c>
      <c r="B180" t="s">
        <v>18</v>
      </c>
      <c r="C180" t="s">
        <v>19</v>
      </c>
      <c r="E180">
        <v>0.1322746658515791</v>
      </c>
      <c r="F180">
        <v>0.11437794947221884</v>
      </c>
      <c r="G180">
        <v>0.13398738533499988</v>
      </c>
      <c r="H180">
        <v>9.94334726885064E-2</v>
      </c>
    </row>
    <row r="181" spans="1:8" x14ac:dyDescent="0.25">
      <c r="A181" t="s">
        <v>191</v>
      </c>
      <c r="B181" t="s">
        <v>28</v>
      </c>
      <c r="C181" t="s">
        <v>14</v>
      </c>
      <c r="E181">
        <v>0.18694564763371707</v>
      </c>
      <c r="F181">
        <v>0.15601673863682353</v>
      </c>
      <c r="G181">
        <v>0.1779908989071311</v>
      </c>
      <c r="H181">
        <v>0.15226288037004265</v>
      </c>
    </row>
    <row r="182" spans="1:8" x14ac:dyDescent="0.25">
      <c r="A182" t="s">
        <v>192</v>
      </c>
      <c r="B182" t="s">
        <v>28</v>
      </c>
      <c r="C182" t="s">
        <v>5</v>
      </c>
      <c r="E182">
        <v>0.19747915008135331</v>
      </c>
      <c r="F182">
        <v>0.18847139376987404</v>
      </c>
      <c r="G182">
        <v>0.20969918013641384</v>
      </c>
      <c r="H182">
        <v>0.1431572864926032</v>
      </c>
    </row>
    <row r="183" spans="1:8" x14ac:dyDescent="0.25">
      <c r="A183" t="s">
        <v>193</v>
      </c>
      <c r="B183" t="s">
        <v>7</v>
      </c>
      <c r="C183" t="s">
        <v>14</v>
      </c>
      <c r="E183">
        <v>0.14390419562126261</v>
      </c>
      <c r="F183">
        <v>0.16715169399502211</v>
      </c>
      <c r="G183">
        <v>0.14346133298853891</v>
      </c>
      <c r="H183">
        <v>0.10418883247238302</v>
      </c>
    </row>
    <row r="184" spans="1:8" x14ac:dyDescent="0.25">
      <c r="A184" t="s">
        <v>194</v>
      </c>
      <c r="B184" t="s">
        <v>22</v>
      </c>
      <c r="C184" t="s">
        <v>11</v>
      </c>
      <c r="E184">
        <v>0.20051453996321922</v>
      </c>
      <c r="F184">
        <v>0.16203173905554788</v>
      </c>
      <c r="G184">
        <v>0.1378370385747425</v>
      </c>
      <c r="H184">
        <v>0.13784225903744887</v>
      </c>
    </row>
    <row r="185" spans="1:8" x14ac:dyDescent="0.25">
      <c r="A185" t="s">
        <v>195</v>
      </c>
      <c r="B185" t="s">
        <v>16</v>
      </c>
      <c r="C185" t="s">
        <v>8</v>
      </c>
      <c r="E185">
        <v>0.2269010018549987</v>
      </c>
      <c r="F185">
        <v>0.19858307296266889</v>
      </c>
      <c r="G185">
        <v>0.20125246799892893</v>
      </c>
      <c r="H185">
        <v>0.2563564834386875</v>
      </c>
    </row>
    <row r="186" spans="1:8" x14ac:dyDescent="0.25">
      <c r="A186" t="s">
        <v>196</v>
      </c>
      <c r="B186" t="s">
        <v>7</v>
      </c>
      <c r="C186" t="s">
        <v>5</v>
      </c>
      <c r="E186">
        <v>0.16983181273974648</v>
      </c>
      <c r="F186">
        <v>0.20539541309760215</v>
      </c>
      <c r="G186">
        <v>0.22296038107157679</v>
      </c>
      <c r="H186">
        <v>0.22552130493109504</v>
      </c>
    </row>
    <row r="187" spans="1:8" x14ac:dyDescent="0.25">
      <c r="A187" t="s">
        <v>197</v>
      </c>
      <c r="B187" t="s">
        <v>22</v>
      </c>
      <c r="C187" t="s">
        <v>14</v>
      </c>
      <c r="E187">
        <v>0.13379590963480761</v>
      </c>
      <c r="F187">
        <v>0.14618504458411405</v>
      </c>
      <c r="G187">
        <v>0.15016897111173277</v>
      </c>
      <c r="H187">
        <v>0.14759206153964141</v>
      </c>
    </row>
    <row r="188" spans="1:8" x14ac:dyDescent="0.25">
      <c r="A188" t="s">
        <v>198</v>
      </c>
      <c r="B188" t="s">
        <v>16</v>
      </c>
      <c r="C188" t="s">
        <v>5</v>
      </c>
      <c r="E188">
        <v>0.16936197201415967</v>
      </c>
      <c r="F188">
        <v>0.20263749031730749</v>
      </c>
      <c r="G188">
        <v>0.1549642452703768</v>
      </c>
      <c r="H188">
        <v>0.14938632790376322</v>
      </c>
    </row>
    <row r="189" spans="1:8" x14ac:dyDescent="0.25">
      <c r="A189" t="s">
        <v>199</v>
      </c>
      <c r="B189" t="s">
        <v>28</v>
      </c>
      <c r="C189" t="s">
        <v>14</v>
      </c>
      <c r="E189">
        <v>0.17306998245666338</v>
      </c>
      <c r="F189">
        <v>0.16924896534370085</v>
      </c>
      <c r="G189">
        <v>0.16405249045401069</v>
      </c>
      <c r="H189">
        <v>0.19192597934489786</v>
      </c>
    </row>
    <row r="190" spans="1:8" x14ac:dyDescent="0.25">
      <c r="A190" t="s">
        <v>200</v>
      </c>
      <c r="B190" t="s">
        <v>86</v>
      </c>
      <c r="C190" t="s">
        <v>19</v>
      </c>
      <c r="E190">
        <v>0.16925948247280639</v>
      </c>
      <c r="F190">
        <v>0.15922475855034104</v>
      </c>
      <c r="G190">
        <v>0.13774334873402358</v>
      </c>
      <c r="H190">
        <v>0.13195612255354627</v>
      </c>
    </row>
    <row r="191" spans="1:8" x14ac:dyDescent="0.25">
      <c r="A191" t="s">
        <v>201</v>
      </c>
      <c r="B191" t="s">
        <v>32</v>
      </c>
      <c r="C191" t="s">
        <v>14</v>
      </c>
      <c r="E191">
        <v>0.16339599666701315</v>
      </c>
      <c r="F191">
        <v>0.18057978231381505</v>
      </c>
      <c r="G191">
        <v>0.13438671936975768</v>
      </c>
      <c r="H191">
        <v>0.14090335294057768</v>
      </c>
    </row>
    <row r="192" spans="1:8" x14ac:dyDescent="0.25">
      <c r="A192" t="s">
        <v>202</v>
      </c>
      <c r="B192" t="s">
        <v>7</v>
      </c>
      <c r="C192" t="s">
        <v>14</v>
      </c>
      <c r="E192">
        <v>0.2034606201557731</v>
      </c>
      <c r="F192">
        <v>0.17944674702648911</v>
      </c>
      <c r="G192">
        <v>0.1696717318019057</v>
      </c>
      <c r="H192">
        <v>0.14577409270668801</v>
      </c>
    </row>
    <row r="193" spans="1:8" x14ac:dyDescent="0.25">
      <c r="A193" t="s">
        <v>203</v>
      </c>
      <c r="B193" t="s">
        <v>7</v>
      </c>
      <c r="C193" t="s">
        <v>11</v>
      </c>
      <c r="E193">
        <v>0.20742229502600149</v>
      </c>
      <c r="F193">
        <v>0.17780074911080579</v>
      </c>
      <c r="G193">
        <v>0.19399596727595753</v>
      </c>
      <c r="H193">
        <v>0.16569216140642953</v>
      </c>
    </row>
    <row r="194" spans="1:8" x14ac:dyDescent="0.25">
      <c r="A194" t="s">
        <v>204</v>
      </c>
      <c r="B194" t="s">
        <v>86</v>
      </c>
      <c r="C194" t="s">
        <v>14</v>
      </c>
      <c r="E194">
        <v>0.1695996963857091</v>
      </c>
      <c r="F194">
        <v>0.16304043915752678</v>
      </c>
      <c r="G194">
        <v>0.15710949174407607</v>
      </c>
      <c r="H194">
        <v>0.16028470389901006</v>
      </c>
    </row>
    <row r="195" spans="1:8" x14ac:dyDescent="0.25">
      <c r="A195" t="s">
        <v>205</v>
      </c>
      <c r="B195" t="s">
        <v>16</v>
      </c>
      <c r="C195" t="s">
        <v>11</v>
      </c>
      <c r="E195">
        <v>0.19636278438607435</v>
      </c>
      <c r="F195">
        <v>0.18750605151724054</v>
      </c>
      <c r="G195">
        <v>0.1885209906345468</v>
      </c>
      <c r="H195">
        <v>0.17607395229690614</v>
      </c>
    </row>
    <row r="196" spans="1:8" x14ac:dyDescent="0.25">
      <c r="A196" t="s">
        <v>206</v>
      </c>
      <c r="B196" t="s">
        <v>7</v>
      </c>
      <c r="C196" t="s">
        <v>2</v>
      </c>
      <c r="E196">
        <v>0.15859080878373694</v>
      </c>
      <c r="F196">
        <v>0.18301453369722817</v>
      </c>
      <c r="G196">
        <v>0.12797093795554335</v>
      </c>
      <c r="H196">
        <v>0.12903473735683954</v>
      </c>
    </row>
    <row r="197" spans="1:8" x14ac:dyDescent="0.25">
      <c r="A197" t="s">
        <v>207</v>
      </c>
      <c r="B197" t="s">
        <v>32</v>
      </c>
      <c r="C197" t="s">
        <v>11</v>
      </c>
      <c r="E197">
        <v>0.15461690682372004</v>
      </c>
      <c r="F197">
        <v>0.14994601136917091</v>
      </c>
      <c r="G197">
        <v>0.19249511222968463</v>
      </c>
      <c r="H197">
        <v>0.14628616066850403</v>
      </c>
    </row>
    <row r="198" spans="1:8" x14ac:dyDescent="0.25">
      <c r="A198" t="s">
        <v>208</v>
      </c>
      <c r="B198" t="s">
        <v>7</v>
      </c>
      <c r="C198" t="s">
        <v>2</v>
      </c>
      <c r="E198">
        <v>0.21921032299994286</v>
      </c>
      <c r="F198">
        <v>0.15898785744001845</v>
      </c>
      <c r="G198">
        <v>0.16597572753478598</v>
      </c>
      <c r="H198">
        <v>0.20503095106839667</v>
      </c>
    </row>
    <row r="199" spans="1:8" x14ac:dyDescent="0.25">
      <c r="A199" t="s">
        <v>209</v>
      </c>
      <c r="B199" t="s">
        <v>4</v>
      </c>
      <c r="C199" t="s">
        <v>19</v>
      </c>
      <c r="E199">
        <v>0.11975079978096549</v>
      </c>
      <c r="F199">
        <v>0.1402334821000534</v>
      </c>
      <c r="G199">
        <v>0.1218989107851387</v>
      </c>
      <c r="H199">
        <v>0.13057648462118443</v>
      </c>
    </row>
    <row r="200" spans="1:8" x14ac:dyDescent="0.25">
      <c r="A200" t="s">
        <v>210</v>
      </c>
      <c r="B200" t="s">
        <v>1</v>
      </c>
      <c r="C200" t="s">
        <v>11</v>
      </c>
      <c r="E200">
        <v>0.24299785024928877</v>
      </c>
      <c r="F200">
        <v>0.19935735565632409</v>
      </c>
      <c r="G200">
        <v>0.2098409719675294</v>
      </c>
      <c r="H200">
        <v>0.21262529564593563</v>
      </c>
    </row>
    <row r="201" spans="1:8" x14ac:dyDescent="0.25">
      <c r="A201" t="s">
        <v>211</v>
      </c>
      <c r="B201" t="s">
        <v>4</v>
      </c>
      <c r="C201" t="s">
        <v>11</v>
      </c>
      <c r="E201">
        <v>0.13810866390254067</v>
      </c>
      <c r="F201">
        <v>0.12243799664938081</v>
      </c>
      <c r="G201">
        <v>0.1712001009234648</v>
      </c>
      <c r="H201">
        <v>0.15202776934345066</v>
      </c>
    </row>
    <row r="202" spans="1:8" x14ac:dyDescent="0.25">
      <c r="A202" t="s">
        <v>212</v>
      </c>
      <c r="B202" t="s">
        <v>16</v>
      </c>
      <c r="C202" t="s">
        <v>11</v>
      </c>
      <c r="E202">
        <v>0.17422653889126652</v>
      </c>
      <c r="F202">
        <v>0.20205651432906538</v>
      </c>
      <c r="G202">
        <v>0.15891610727542274</v>
      </c>
      <c r="H202">
        <v>0.13380502439470784</v>
      </c>
    </row>
    <row r="203" spans="1:8" x14ac:dyDescent="0.25">
      <c r="A203" t="s">
        <v>213</v>
      </c>
      <c r="B203" t="s">
        <v>28</v>
      </c>
      <c r="C203" t="s">
        <v>11</v>
      </c>
      <c r="E203">
        <v>0.18654285539225574</v>
      </c>
      <c r="F203">
        <v>0.16748977837872264</v>
      </c>
      <c r="G203">
        <v>0.17265349369650704</v>
      </c>
      <c r="H203">
        <v>0.17578328187949463</v>
      </c>
    </row>
    <row r="204" spans="1:8" x14ac:dyDescent="0.25">
      <c r="A204" t="s">
        <v>214</v>
      </c>
      <c r="B204" t="s">
        <v>28</v>
      </c>
      <c r="C204" t="s">
        <v>2</v>
      </c>
      <c r="E204">
        <v>0.20145351726893262</v>
      </c>
      <c r="F204">
        <v>0.20891294264496504</v>
      </c>
      <c r="G204">
        <v>0.21928943086841013</v>
      </c>
      <c r="H204">
        <v>0.17511774425182253</v>
      </c>
    </row>
    <row r="205" spans="1:8" x14ac:dyDescent="0.25">
      <c r="A205" t="s">
        <v>215</v>
      </c>
      <c r="B205" t="s">
        <v>1</v>
      </c>
      <c r="C205" t="s">
        <v>2</v>
      </c>
      <c r="E205">
        <v>0.1845250492068182</v>
      </c>
      <c r="F205">
        <v>0.17426161935430115</v>
      </c>
      <c r="G205">
        <v>0.19811725596918794</v>
      </c>
      <c r="H205">
        <v>0.14976180816787607</v>
      </c>
    </row>
    <row r="206" spans="1:8" x14ac:dyDescent="0.25">
      <c r="A206" t="s">
        <v>216</v>
      </c>
      <c r="B206" t="s">
        <v>4</v>
      </c>
      <c r="C206" t="s">
        <v>2</v>
      </c>
      <c r="E206">
        <v>0.11735566009393604</v>
      </c>
      <c r="F206">
        <v>0.16654801053493631</v>
      </c>
      <c r="G206">
        <v>0.11438021074491195</v>
      </c>
      <c r="H206">
        <v>0.1713482458381359</v>
      </c>
    </row>
    <row r="207" spans="1:8" x14ac:dyDescent="0.25">
      <c r="A207" t="s">
        <v>217</v>
      </c>
      <c r="B207" t="s">
        <v>28</v>
      </c>
      <c r="C207" t="s">
        <v>5</v>
      </c>
      <c r="E207">
        <v>0.1563248815352111</v>
      </c>
      <c r="F207">
        <v>0.21133879631180441</v>
      </c>
      <c r="G207">
        <v>0.21017520128378692</v>
      </c>
      <c r="H207">
        <v>0.20909195088784449</v>
      </c>
    </row>
    <row r="208" spans="1:8" x14ac:dyDescent="0.25">
      <c r="A208" t="s">
        <v>218</v>
      </c>
      <c r="B208" t="s">
        <v>1</v>
      </c>
      <c r="C208" t="s">
        <v>2</v>
      </c>
      <c r="E208">
        <v>0.21304165033911843</v>
      </c>
      <c r="F208">
        <v>0.21626908806003831</v>
      </c>
      <c r="G208">
        <v>0.22745815717370055</v>
      </c>
      <c r="H208">
        <v>0.21297725572029225</v>
      </c>
    </row>
    <row r="209" spans="1:8" x14ac:dyDescent="0.25">
      <c r="A209" t="s">
        <v>219</v>
      </c>
      <c r="B209" t="s">
        <v>18</v>
      </c>
      <c r="C209" t="s">
        <v>19</v>
      </c>
      <c r="E209">
        <v>0.21391595810162575</v>
      </c>
      <c r="F209">
        <v>0.15099163924040351</v>
      </c>
      <c r="G209">
        <v>0.15631785230527404</v>
      </c>
      <c r="H209">
        <v>0.14554665120213667</v>
      </c>
    </row>
    <row r="210" spans="1:8" x14ac:dyDescent="0.25">
      <c r="A210" t="s">
        <v>220</v>
      </c>
      <c r="B210" t="s">
        <v>86</v>
      </c>
      <c r="C210" t="s">
        <v>8</v>
      </c>
      <c r="E210">
        <v>0.16462151622585214</v>
      </c>
      <c r="F210">
        <v>0.11343997823701674</v>
      </c>
      <c r="G210">
        <v>0.10883903871319361</v>
      </c>
      <c r="H210">
        <v>0.13391429802054003</v>
      </c>
    </row>
    <row r="211" spans="1:8" x14ac:dyDescent="0.25">
      <c r="A211" t="s">
        <v>221</v>
      </c>
      <c r="B211" t="s">
        <v>32</v>
      </c>
      <c r="C211" t="s">
        <v>11</v>
      </c>
      <c r="E211">
        <v>0.18478031853371893</v>
      </c>
      <c r="F211">
        <v>0.16949657462882026</v>
      </c>
      <c r="G211">
        <v>0.17613756004019299</v>
      </c>
      <c r="H211">
        <v>0.13675004012962172</v>
      </c>
    </row>
    <row r="212" spans="1:8" x14ac:dyDescent="0.25">
      <c r="A212" t="s">
        <v>222</v>
      </c>
      <c r="B212" t="s">
        <v>1</v>
      </c>
      <c r="C212" t="s">
        <v>11</v>
      </c>
      <c r="E212">
        <v>0.20726839953452755</v>
      </c>
      <c r="F212">
        <v>0.22523552456263349</v>
      </c>
      <c r="G212">
        <v>0.19812660538568078</v>
      </c>
      <c r="H212">
        <v>0.20148988629518869</v>
      </c>
    </row>
    <row r="213" spans="1:8" x14ac:dyDescent="0.25">
      <c r="A213" t="s">
        <v>223</v>
      </c>
      <c r="B213" t="s">
        <v>4</v>
      </c>
      <c r="C213" t="s">
        <v>5</v>
      </c>
      <c r="E213">
        <v>0.23223945970377322</v>
      </c>
      <c r="F213">
        <v>0.21078452582514573</v>
      </c>
      <c r="G213">
        <v>0.17524201888171301</v>
      </c>
      <c r="H213">
        <v>0.18416355470735116</v>
      </c>
    </row>
    <row r="214" spans="1:8" x14ac:dyDescent="0.25">
      <c r="A214" t="s">
        <v>224</v>
      </c>
      <c r="B214" t="s">
        <v>18</v>
      </c>
      <c r="C214" t="s">
        <v>19</v>
      </c>
      <c r="E214">
        <v>0.26245593516684351</v>
      </c>
      <c r="F214">
        <v>0.29724062983484595</v>
      </c>
      <c r="G214">
        <v>0.30052197275615511</v>
      </c>
      <c r="H214">
        <v>0.28033136154008376</v>
      </c>
    </row>
    <row r="215" spans="1:8" x14ac:dyDescent="0.25">
      <c r="A215" t="s">
        <v>225</v>
      </c>
      <c r="B215" t="s">
        <v>22</v>
      </c>
      <c r="C215" t="s">
        <v>5</v>
      </c>
      <c r="E215">
        <v>0.18108884801412445</v>
      </c>
      <c r="F215">
        <v>0.18002568140119238</v>
      </c>
      <c r="G215">
        <v>0.1643430519979529</v>
      </c>
      <c r="H215">
        <v>0.18270486296190885</v>
      </c>
    </row>
    <row r="216" spans="1:8" x14ac:dyDescent="0.25">
      <c r="A216" t="s">
        <v>226</v>
      </c>
      <c r="B216" t="s">
        <v>4</v>
      </c>
      <c r="C216" t="s">
        <v>19</v>
      </c>
      <c r="E216">
        <v>0.15566759503989203</v>
      </c>
      <c r="F216">
        <v>0.13077475647115017</v>
      </c>
      <c r="G216">
        <v>0.13449548585836943</v>
      </c>
      <c r="H216">
        <v>0.11867818685414672</v>
      </c>
    </row>
    <row r="217" spans="1:8" x14ac:dyDescent="0.25">
      <c r="A217" t="s">
        <v>227</v>
      </c>
      <c r="B217" t="s">
        <v>16</v>
      </c>
      <c r="C217" t="s">
        <v>2</v>
      </c>
      <c r="E217">
        <v>0.17287276522024403</v>
      </c>
      <c r="F217">
        <v>0.18939508839106584</v>
      </c>
      <c r="G217">
        <v>0.18574828605412119</v>
      </c>
      <c r="H217">
        <v>0.18256379896696212</v>
      </c>
    </row>
    <row r="218" spans="1:8" x14ac:dyDescent="0.25">
      <c r="A218" t="s">
        <v>228</v>
      </c>
      <c r="B218" t="s">
        <v>4</v>
      </c>
      <c r="C218" t="s">
        <v>11</v>
      </c>
      <c r="E218">
        <v>0.21080250457554239</v>
      </c>
      <c r="F218">
        <v>0.18121209967210464</v>
      </c>
      <c r="G218">
        <v>0.12358016037452071</v>
      </c>
      <c r="H218">
        <v>0.1566302222054029</v>
      </c>
    </row>
    <row r="219" spans="1:8" x14ac:dyDescent="0.25">
      <c r="A219" t="s">
        <v>229</v>
      </c>
      <c r="B219" t="s">
        <v>1</v>
      </c>
      <c r="C219" t="s">
        <v>14</v>
      </c>
      <c r="E219">
        <v>0.1749371266147999</v>
      </c>
      <c r="F219">
        <v>0.1805351979342352</v>
      </c>
      <c r="G219">
        <v>0.1554655862344049</v>
      </c>
      <c r="H219">
        <v>0.14487002219780426</v>
      </c>
    </row>
    <row r="220" spans="1:8" x14ac:dyDescent="0.25">
      <c r="A220" t="s">
        <v>230</v>
      </c>
      <c r="B220" t="s">
        <v>22</v>
      </c>
      <c r="C220" t="s">
        <v>2</v>
      </c>
      <c r="E220">
        <v>0.12489600771339754</v>
      </c>
      <c r="F220">
        <v>0.13518343748304118</v>
      </c>
      <c r="G220">
        <v>0.11913083940378524</v>
      </c>
      <c r="H220">
        <v>0.14323227945830158</v>
      </c>
    </row>
    <row r="221" spans="1:8" x14ac:dyDescent="0.25">
      <c r="A221" t="s">
        <v>231</v>
      </c>
      <c r="B221" t="s">
        <v>32</v>
      </c>
      <c r="C221" t="s">
        <v>8</v>
      </c>
      <c r="E221">
        <v>0.20830249543732451</v>
      </c>
      <c r="F221">
        <v>0.19507322335257846</v>
      </c>
      <c r="G221">
        <v>0.15538018592916958</v>
      </c>
      <c r="H221">
        <v>0.172861508177693</v>
      </c>
    </row>
    <row r="222" spans="1:8" x14ac:dyDescent="0.25">
      <c r="A222" t="s">
        <v>232</v>
      </c>
      <c r="B222" t="s">
        <v>1</v>
      </c>
      <c r="C222" t="s">
        <v>19</v>
      </c>
      <c r="E222">
        <v>0.24066091002815254</v>
      </c>
      <c r="F222">
        <v>0.22740289282830534</v>
      </c>
      <c r="G222">
        <v>0.2321388253190019</v>
      </c>
      <c r="H222">
        <v>0.21438879217529697</v>
      </c>
    </row>
    <row r="223" spans="1:8" x14ac:dyDescent="0.25">
      <c r="A223" t="s">
        <v>233</v>
      </c>
      <c r="B223" t="s">
        <v>7</v>
      </c>
      <c r="C223" t="s">
        <v>14</v>
      </c>
      <c r="E223">
        <v>0.28512382517039614</v>
      </c>
      <c r="F223">
        <v>0.20065337532554195</v>
      </c>
      <c r="G223">
        <v>0.20865061508960306</v>
      </c>
      <c r="H223">
        <v>0.21245537007407736</v>
      </c>
    </row>
    <row r="224" spans="1:8" x14ac:dyDescent="0.25">
      <c r="A224" t="s">
        <v>234</v>
      </c>
      <c r="B224" t="s">
        <v>1</v>
      </c>
      <c r="C224" t="s">
        <v>11</v>
      </c>
      <c r="E224">
        <v>0.15007634966003053</v>
      </c>
      <c r="F224">
        <v>0.18259022062985081</v>
      </c>
      <c r="G224">
        <v>0.17421325062263535</v>
      </c>
      <c r="H224">
        <v>0.16837138317964326</v>
      </c>
    </row>
    <row r="225" spans="1:8" x14ac:dyDescent="0.25">
      <c r="A225" t="s">
        <v>235</v>
      </c>
      <c r="B225" t="s">
        <v>7</v>
      </c>
      <c r="C225" t="s">
        <v>5</v>
      </c>
      <c r="E225">
        <v>0.22764450994498772</v>
      </c>
      <c r="F225">
        <v>0.24556643621142002</v>
      </c>
      <c r="G225">
        <v>0.23591456957476634</v>
      </c>
      <c r="H225">
        <v>0.25566734096923216</v>
      </c>
    </row>
    <row r="226" spans="1:8" x14ac:dyDescent="0.25">
      <c r="A226" t="s">
        <v>236</v>
      </c>
      <c r="B226" t="s">
        <v>22</v>
      </c>
      <c r="C226" t="s">
        <v>5</v>
      </c>
      <c r="E226">
        <v>0.15966833114776072</v>
      </c>
      <c r="F226">
        <v>0.14849542858641543</v>
      </c>
      <c r="G226">
        <v>0.17183815281008841</v>
      </c>
      <c r="H226">
        <v>0.19158119098830753</v>
      </c>
    </row>
    <row r="227" spans="1:8" x14ac:dyDescent="0.25">
      <c r="A227" t="s">
        <v>237</v>
      </c>
      <c r="B227" t="s">
        <v>4</v>
      </c>
      <c r="C227" t="s">
        <v>19</v>
      </c>
      <c r="E227">
        <v>0.16859348138986527</v>
      </c>
      <c r="F227">
        <v>0.14487533692438173</v>
      </c>
      <c r="G227">
        <v>9.7374886851683884E-2</v>
      </c>
      <c r="H227">
        <v>0.14665104532964754</v>
      </c>
    </row>
    <row r="228" spans="1:8" x14ac:dyDescent="0.25">
      <c r="A228" t="s">
        <v>238</v>
      </c>
      <c r="B228" t="s">
        <v>32</v>
      </c>
      <c r="C228" t="s">
        <v>19</v>
      </c>
      <c r="E228">
        <v>0.1121301127261759</v>
      </c>
      <c r="F228">
        <v>0.11202499652611951</v>
      </c>
      <c r="G228">
        <v>0.10029625613105064</v>
      </c>
      <c r="H228">
        <v>9.216906554162671E-2</v>
      </c>
    </row>
    <row r="229" spans="1:8" x14ac:dyDescent="0.25">
      <c r="A229" t="s">
        <v>239</v>
      </c>
      <c r="B229" t="s">
        <v>22</v>
      </c>
      <c r="C229" t="s">
        <v>8</v>
      </c>
      <c r="E229">
        <v>0.13916932155772033</v>
      </c>
      <c r="F229">
        <v>0.13702528858432578</v>
      </c>
      <c r="G229">
        <v>0.14990965012002133</v>
      </c>
      <c r="H229">
        <v>8.4834066870918323E-2</v>
      </c>
    </row>
    <row r="230" spans="1:8" x14ac:dyDescent="0.25">
      <c r="A230" t="s">
        <v>240</v>
      </c>
      <c r="B230" t="s">
        <v>28</v>
      </c>
      <c r="C230" t="s">
        <v>14</v>
      </c>
      <c r="E230">
        <v>0.15383156451854635</v>
      </c>
      <c r="F230">
        <v>0.18019952626044711</v>
      </c>
      <c r="G230">
        <v>0.1660719338651199</v>
      </c>
      <c r="H230">
        <v>0.15572003523279349</v>
      </c>
    </row>
    <row r="231" spans="1:8" x14ac:dyDescent="0.25">
      <c r="A231" t="s">
        <v>241</v>
      </c>
      <c r="B231" t="s">
        <v>4</v>
      </c>
      <c r="C231" t="s">
        <v>19</v>
      </c>
      <c r="E231">
        <v>0.17339513573792217</v>
      </c>
      <c r="F231">
        <v>0.14423061802820805</v>
      </c>
      <c r="G231">
        <v>0.1629939364870856</v>
      </c>
      <c r="H231">
        <v>0.17629968621133618</v>
      </c>
    </row>
    <row r="232" spans="1:8" x14ac:dyDescent="0.25">
      <c r="A232" t="s">
        <v>242</v>
      </c>
      <c r="B232" t="s">
        <v>22</v>
      </c>
      <c r="C232" t="s">
        <v>5</v>
      </c>
      <c r="E232">
        <v>0.1432023432841521</v>
      </c>
      <c r="F232">
        <v>0.16737398788504748</v>
      </c>
      <c r="G232">
        <v>0.16862802153538164</v>
      </c>
      <c r="H232">
        <v>0.12689332478394239</v>
      </c>
    </row>
    <row r="233" spans="1:8" x14ac:dyDescent="0.25">
      <c r="A233" t="s">
        <v>243</v>
      </c>
      <c r="B233" t="s">
        <v>1</v>
      </c>
      <c r="C233" t="s">
        <v>14</v>
      </c>
      <c r="E233">
        <v>0.18937090563390735</v>
      </c>
      <c r="F233">
        <v>0.21280792287822631</v>
      </c>
      <c r="G233">
        <v>0.21664284563857078</v>
      </c>
      <c r="H233">
        <v>0.18840297283283042</v>
      </c>
    </row>
    <row r="234" spans="1:8" x14ac:dyDescent="0.25">
      <c r="A234" t="s">
        <v>244</v>
      </c>
      <c r="B234" t="s">
        <v>22</v>
      </c>
      <c r="C234" t="s">
        <v>2</v>
      </c>
      <c r="E234">
        <v>0.15745238752517116</v>
      </c>
      <c r="F234">
        <v>0.16562701653283018</v>
      </c>
      <c r="G234">
        <v>0.18214985837149811</v>
      </c>
      <c r="H234">
        <v>0.14548782034180549</v>
      </c>
    </row>
    <row r="235" spans="1:8" x14ac:dyDescent="0.25">
      <c r="A235" t="s">
        <v>245</v>
      </c>
      <c r="B235" t="s">
        <v>1</v>
      </c>
      <c r="C235" t="s">
        <v>8</v>
      </c>
      <c r="E235">
        <v>0.14988298082273924</v>
      </c>
      <c r="F235">
        <v>0.14085322848595727</v>
      </c>
      <c r="G235">
        <v>0.14623369364742109</v>
      </c>
      <c r="H235">
        <v>0.1143676274514813</v>
      </c>
    </row>
    <row r="236" spans="1:8" x14ac:dyDescent="0.25">
      <c r="A236" t="s">
        <v>246</v>
      </c>
      <c r="B236" t="s">
        <v>32</v>
      </c>
      <c r="C236" t="s">
        <v>14</v>
      </c>
      <c r="E236">
        <v>0.17267180455108003</v>
      </c>
      <c r="F236">
        <v>0.17205290775701673</v>
      </c>
      <c r="G236">
        <v>0.15822790721628865</v>
      </c>
      <c r="H236">
        <v>0.17808495530521212</v>
      </c>
    </row>
    <row r="237" spans="1:8" x14ac:dyDescent="0.25">
      <c r="A237" t="s">
        <v>247</v>
      </c>
      <c r="B237" t="s">
        <v>1</v>
      </c>
      <c r="C237" t="s">
        <v>11</v>
      </c>
      <c r="E237">
        <v>0.15421145401765926</v>
      </c>
      <c r="F237">
        <v>0.11837902068211947</v>
      </c>
      <c r="G237">
        <v>0.11138417682062521</v>
      </c>
      <c r="H237">
        <v>0.13983243400716799</v>
      </c>
    </row>
    <row r="238" spans="1:8" x14ac:dyDescent="0.25">
      <c r="A238" t="s">
        <v>248</v>
      </c>
      <c r="B238" t="s">
        <v>32</v>
      </c>
      <c r="C238" t="s">
        <v>19</v>
      </c>
      <c r="E238">
        <v>0.17858019491045363</v>
      </c>
      <c r="F238">
        <v>0.15135728201001206</v>
      </c>
      <c r="G238">
        <v>0.2073873835524109</v>
      </c>
      <c r="H238">
        <v>0.20507697970980196</v>
      </c>
    </row>
    <row r="239" spans="1:8" x14ac:dyDescent="0.25">
      <c r="A239" t="s">
        <v>249</v>
      </c>
      <c r="B239" t="s">
        <v>1</v>
      </c>
      <c r="C239" t="s">
        <v>14</v>
      </c>
      <c r="E239">
        <v>0.25299234291894951</v>
      </c>
      <c r="F239">
        <v>0.20304204759066921</v>
      </c>
      <c r="G239">
        <v>0.20206561784285945</v>
      </c>
      <c r="H239">
        <v>0.21046511745376811</v>
      </c>
    </row>
    <row r="240" spans="1:8" x14ac:dyDescent="0.25">
      <c r="A240" t="s">
        <v>250</v>
      </c>
      <c r="B240" t="s">
        <v>16</v>
      </c>
      <c r="C240" t="s">
        <v>5</v>
      </c>
      <c r="E240">
        <v>0.21482610298093946</v>
      </c>
      <c r="F240">
        <v>0.21582394298026583</v>
      </c>
      <c r="G240">
        <v>0.22426592017353869</v>
      </c>
      <c r="H240">
        <v>0.13426907584216002</v>
      </c>
    </row>
    <row r="241" spans="1:8" x14ac:dyDescent="0.25">
      <c r="A241" t="s">
        <v>251</v>
      </c>
      <c r="B241" t="s">
        <v>7</v>
      </c>
      <c r="C241" t="s">
        <v>8</v>
      </c>
      <c r="E241">
        <v>0.19034409737684246</v>
      </c>
      <c r="F241">
        <v>0.1647941445585735</v>
      </c>
      <c r="G241">
        <v>0.13300854827710942</v>
      </c>
      <c r="H241">
        <v>0.16113807571426911</v>
      </c>
    </row>
    <row r="242" spans="1:8" x14ac:dyDescent="0.25">
      <c r="A242" t="s">
        <v>252</v>
      </c>
      <c r="B242" t="s">
        <v>28</v>
      </c>
      <c r="C242" t="s">
        <v>2</v>
      </c>
      <c r="E242">
        <v>0.15255154166785201</v>
      </c>
      <c r="F242">
        <v>0.18338851855871982</v>
      </c>
      <c r="G242">
        <v>0.17905068735284363</v>
      </c>
      <c r="H242">
        <v>0.15842646987193662</v>
      </c>
    </row>
    <row r="243" spans="1:8" x14ac:dyDescent="0.25">
      <c r="A243" t="s">
        <v>253</v>
      </c>
      <c r="B243" t="s">
        <v>28</v>
      </c>
      <c r="C243" t="s">
        <v>5</v>
      </c>
      <c r="E243">
        <v>0.20438216775063353</v>
      </c>
      <c r="F243">
        <v>0.26150060778572437</v>
      </c>
      <c r="G243">
        <v>0.16495726914500358</v>
      </c>
      <c r="H243">
        <v>0.18429055640221378</v>
      </c>
    </row>
    <row r="244" spans="1:8" x14ac:dyDescent="0.25">
      <c r="A244" t="s">
        <v>254</v>
      </c>
      <c r="B244" t="s">
        <v>7</v>
      </c>
      <c r="C244" t="s">
        <v>5</v>
      </c>
      <c r="E244">
        <v>0.15450767032089119</v>
      </c>
      <c r="F244">
        <v>0.12407186382556969</v>
      </c>
      <c r="G244">
        <v>0.12683027764603008</v>
      </c>
      <c r="H244">
        <v>9.952637380442185E-2</v>
      </c>
    </row>
    <row r="245" spans="1:8" x14ac:dyDescent="0.25">
      <c r="A245" t="s">
        <v>255</v>
      </c>
      <c r="B245" t="s">
        <v>7</v>
      </c>
      <c r="C245" t="s">
        <v>14</v>
      </c>
      <c r="E245">
        <v>0.19832116208609379</v>
      </c>
      <c r="F245">
        <v>0.18120703926603723</v>
      </c>
      <c r="G245">
        <v>0.17556914248108998</v>
      </c>
      <c r="H245">
        <v>0.13958367170449043</v>
      </c>
    </row>
    <row r="246" spans="1:8" x14ac:dyDescent="0.25">
      <c r="A246" t="s">
        <v>256</v>
      </c>
      <c r="B246" t="s">
        <v>4</v>
      </c>
      <c r="C246" t="s">
        <v>5</v>
      </c>
      <c r="E246">
        <v>0.17531327787156584</v>
      </c>
      <c r="F246">
        <v>0.17122923952870636</v>
      </c>
      <c r="G246">
        <v>0.15379115467638377</v>
      </c>
      <c r="H246">
        <v>0.15430108109202587</v>
      </c>
    </row>
    <row r="247" spans="1:8" x14ac:dyDescent="0.25">
      <c r="A247" t="s">
        <v>257</v>
      </c>
      <c r="B247" t="s">
        <v>16</v>
      </c>
      <c r="C247" t="s">
        <v>5</v>
      </c>
      <c r="E247">
        <v>0.19928979596233656</v>
      </c>
      <c r="F247">
        <v>0.184893741277391</v>
      </c>
      <c r="G247">
        <v>0.17630236825444251</v>
      </c>
      <c r="H247">
        <v>0.14654152420862446</v>
      </c>
    </row>
    <row r="248" spans="1:8" x14ac:dyDescent="0.25">
      <c r="A248" t="s">
        <v>258</v>
      </c>
      <c r="B248" t="s">
        <v>7</v>
      </c>
      <c r="C248" t="s">
        <v>5</v>
      </c>
      <c r="E248">
        <v>0.23119482168687222</v>
      </c>
      <c r="F248">
        <v>0.23152505348095309</v>
      </c>
      <c r="G248">
        <v>0.20709344955209441</v>
      </c>
      <c r="H248">
        <v>0.2385256610044845</v>
      </c>
    </row>
    <row r="249" spans="1:8" x14ac:dyDescent="0.25">
      <c r="A249" t="s">
        <v>259</v>
      </c>
      <c r="B249" t="s">
        <v>1</v>
      </c>
      <c r="C249" t="s">
        <v>5</v>
      </c>
      <c r="E249">
        <v>0.2364155986252155</v>
      </c>
      <c r="F249">
        <v>0.21498797845919487</v>
      </c>
      <c r="G249">
        <v>0.20480268379000918</v>
      </c>
      <c r="H249">
        <v>0.21076279713645019</v>
      </c>
    </row>
    <row r="250" spans="1:8" x14ac:dyDescent="0.25">
      <c r="A250" t="s">
        <v>260</v>
      </c>
      <c r="B250" t="s">
        <v>4</v>
      </c>
      <c r="C250" t="s">
        <v>2</v>
      </c>
      <c r="E250">
        <v>0.18467853022471781</v>
      </c>
      <c r="F250">
        <v>0.166831154347726</v>
      </c>
      <c r="G250">
        <v>0.14379911794619823</v>
      </c>
      <c r="H250">
        <v>0.18309603509664288</v>
      </c>
    </row>
    <row r="251" spans="1:8" x14ac:dyDescent="0.25">
      <c r="A251" t="s">
        <v>261</v>
      </c>
      <c r="B251" t="s">
        <v>28</v>
      </c>
      <c r="C251" t="s">
        <v>14</v>
      </c>
      <c r="E251">
        <v>0.1923785301342201</v>
      </c>
      <c r="F251">
        <v>0.17378929895897921</v>
      </c>
      <c r="G251">
        <v>0.16164912579672699</v>
      </c>
      <c r="H251">
        <v>0.14863437151543393</v>
      </c>
    </row>
    <row r="252" spans="1:8" x14ac:dyDescent="0.25">
      <c r="A252" t="s">
        <v>262</v>
      </c>
      <c r="B252" t="s">
        <v>32</v>
      </c>
      <c r="C252" t="s">
        <v>8</v>
      </c>
      <c r="E252">
        <v>0.20425461433396574</v>
      </c>
      <c r="F252">
        <v>0.14821241462516552</v>
      </c>
      <c r="G252">
        <v>0.16126400467061791</v>
      </c>
      <c r="H252">
        <v>0.16642130777525732</v>
      </c>
    </row>
    <row r="253" spans="1:8" x14ac:dyDescent="0.25">
      <c r="A253" t="s">
        <v>263</v>
      </c>
      <c r="B253" t="s">
        <v>86</v>
      </c>
      <c r="C253" t="s">
        <v>19</v>
      </c>
      <c r="E253">
        <v>0.14317714343932042</v>
      </c>
      <c r="F253">
        <v>0.12223099994594876</v>
      </c>
      <c r="G253">
        <v>0.14052417439834572</v>
      </c>
      <c r="H253">
        <v>0.14781782234353513</v>
      </c>
    </row>
    <row r="254" spans="1:8" x14ac:dyDescent="0.25">
      <c r="A254" t="s">
        <v>264</v>
      </c>
      <c r="B254" t="s">
        <v>1</v>
      </c>
      <c r="C254" t="s">
        <v>2</v>
      </c>
      <c r="E254">
        <v>0.16132294095262747</v>
      </c>
      <c r="F254">
        <v>0.19549636115828567</v>
      </c>
      <c r="G254">
        <v>0.18381296851929213</v>
      </c>
      <c r="H254">
        <v>0.16828076152037041</v>
      </c>
    </row>
    <row r="255" spans="1:8" x14ac:dyDescent="0.25">
      <c r="A255" t="s">
        <v>265</v>
      </c>
      <c r="B255" t="s">
        <v>16</v>
      </c>
      <c r="C255" t="s">
        <v>2</v>
      </c>
      <c r="E255">
        <v>0.17500315835813643</v>
      </c>
      <c r="F255">
        <v>0.14956892265196087</v>
      </c>
      <c r="G255">
        <v>0.18125896719592888</v>
      </c>
      <c r="H255">
        <v>0.16789917710824251</v>
      </c>
    </row>
    <row r="256" spans="1:8" x14ac:dyDescent="0.25">
      <c r="A256" t="s">
        <v>266</v>
      </c>
      <c r="B256" t="s">
        <v>18</v>
      </c>
      <c r="C256" t="s">
        <v>19</v>
      </c>
      <c r="E256">
        <v>0.1845262870161688</v>
      </c>
      <c r="F256">
        <v>0.18397299884402904</v>
      </c>
      <c r="G256">
        <v>0.15871046928906574</v>
      </c>
      <c r="H256">
        <v>0.13491433892894458</v>
      </c>
    </row>
    <row r="257" spans="1:8" x14ac:dyDescent="0.25">
      <c r="A257" t="s">
        <v>267</v>
      </c>
      <c r="B257" t="s">
        <v>1</v>
      </c>
      <c r="C257" t="s">
        <v>19</v>
      </c>
      <c r="E257">
        <v>0.20795958824824437</v>
      </c>
      <c r="F257">
        <v>0.21379995951238798</v>
      </c>
      <c r="G257">
        <v>0.15101977178653991</v>
      </c>
      <c r="H257">
        <v>0.19368120460424329</v>
      </c>
    </row>
    <row r="258" spans="1:8" x14ac:dyDescent="0.25">
      <c r="A258" t="s">
        <v>268</v>
      </c>
      <c r="B258" t="s">
        <v>16</v>
      </c>
      <c r="C258" t="s">
        <v>8</v>
      </c>
      <c r="E258">
        <v>0.24075263094816496</v>
      </c>
      <c r="F258">
        <v>0.22363153847807193</v>
      </c>
      <c r="G258">
        <v>0.17756044404785443</v>
      </c>
      <c r="H258">
        <v>0.25090075317527571</v>
      </c>
    </row>
    <row r="259" spans="1:8" x14ac:dyDescent="0.25">
      <c r="A259" t="s">
        <v>269</v>
      </c>
      <c r="B259" t="s">
        <v>16</v>
      </c>
      <c r="C259" t="s">
        <v>14</v>
      </c>
      <c r="E259">
        <v>0.15337587423296364</v>
      </c>
      <c r="F259">
        <v>0.18543900960290774</v>
      </c>
      <c r="G259">
        <v>0.17132756310387939</v>
      </c>
      <c r="H259">
        <v>0.17013684034572563</v>
      </c>
    </row>
    <row r="260" spans="1:8" x14ac:dyDescent="0.25">
      <c r="A260" t="s">
        <v>270</v>
      </c>
      <c r="B260" t="s">
        <v>4</v>
      </c>
      <c r="C260" t="s">
        <v>19</v>
      </c>
      <c r="E260">
        <v>0.14113069304425985</v>
      </c>
      <c r="F260">
        <v>0.16913295328733521</v>
      </c>
      <c r="G260">
        <v>0.12803960683683191</v>
      </c>
      <c r="H260">
        <v>0.17996823844425439</v>
      </c>
    </row>
    <row r="261" spans="1:8" x14ac:dyDescent="0.25">
      <c r="A261" t="s">
        <v>271</v>
      </c>
      <c r="B261" t="s">
        <v>32</v>
      </c>
      <c r="C261" t="s">
        <v>8</v>
      </c>
      <c r="E261">
        <v>0.23188406642993256</v>
      </c>
      <c r="F261">
        <v>0.19701443208059596</v>
      </c>
      <c r="G261">
        <v>0.17808528561407325</v>
      </c>
      <c r="H261">
        <v>0.15253029829293305</v>
      </c>
    </row>
    <row r="262" spans="1:8" x14ac:dyDescent="0.25">
      <c r="A262" t="s">
        <v>272</v>
      </c>
      <c r="B262" t="s">
        <v>32</v>
      </c>
      <c r="C262" t="s">
        <v>14</v>
      </c>
      <c r="E262">
        <v>0.14367988555513816</v>
      </c>
      <c r="F262">
        <v>0.15475032549681544</v>
      </c>
      <c r="G262">
        <v>0.15787767498470912</v>
      </c>
      <c r="H262">
        <v>9.4405311674885029E-2</v>
      </c>
    </row>
    <row r="263" spans="1:8" x14ac:dyDescent="0.25">
      <c r="A263" t="s">
        <v>273</v>
      </c>
      <c r="B263" t="s">
        <v>16</v>
      </c>
      <c r="C263" t="s">
        <v>11</v>
      </c>
      <c r="E263">
        <v>0.17096087060353865</v>
      </c>
      <c r="F263">
        <v>0.15573960233836781</v>
      </c>
      <c r="G263">
        <v>0.16916600286606134</v>
      </c>
      <c r="H263">
        <v>0.16449378471899195</v>
      </c>
    </row>
    <row r="264" spans="1:8" x14ac:dyDescent="0.25">
      <c r="A264" t="s">
        <v>274</v>
      </c>
      <c r="B264" t="s">
        <v>4</v>
      </c>
      <c r="C264" t="s">
        <v>19</v>
      </c>
      <c r="E264">
        <v>0.20235957283251024</v>
      </c>
      <c r="F264">
        <v>0.12322033034652596</v>
      </c>
      <c r="G264">
        <v>0.18785779826793284</v>
      </c>
      <c r="H264">
        <v>0.14398873498154027</v>
      </c>
    </row>
    <row r="265" spans="1:8" x14ac:dyDescent="0.25">
      <c r="A265" t="s">
        <v>275</v>
      </c>
      <c r="B265" t="s">
        <v>86</v>
      </c>
      <c r="C265" t="s">
        <v>2</v>
      </c>
      <c r="E265">
        <v>0.16722113167259797</v>
      </c>
      <c r="F265">
        <v>0.14938628133733509</v>
      </c>
      <c r="G265">
        <v>0.14983585486847636</v>
      </c>
      <c r="H265">
        <v>0.18164816819535334</v>
      </c>
    </row>
    <row r="266" spans="1:8" x14ac:dyDescent="0.25">
      <c r="A266" t="s">
        <v>276</v>
      </c>
      <c r="B266" t="s">
        <v>32</v>
      </c>
      <c r="C266" t="s">
        <v>2</v>
      </c>
      <c r="E266">
        <v>0.13996234520120537</v>
      </c>
      <c r="F266">
        <v>9.8708833521604117E-2</v>
      </c>
      <c r="G266">
        <v>0.16153093438451824</v>
      </c>
      <c r="H266">
        <v>0.11050574115170082</v>
      </c>
    </row>
    <row r="267" spans="1:8" x14ac:dyDescent="0.25">
      <c r="A267" t="s">
        <v>277</v>
      </c>
      <c r="B267" t="s">
        <v>32</v>
      </c>
      <c r="C267" t="s">
        <v>5</v>
      </c>
      <c r="E267">
        <v>0.19595689855148291</v>
      </c>
      <c r="F267">
        <v>0.19405322383028337</v>
      </c>
      <c r="G267">
        <v>0.18777254402656549</v>
      </c>
      <c r="H267">
        <v>0.19959567118974136</v>
      </c>
    </row>
    <row r="268" spans="1:8" x14ac:dyDescent="0.25">
      <c r="A268" t="s">
        <v>278</v>
      </c>
      <c r="B268" t="s">
        <v>28</v>
      </c>
      <c r="C268" t="s">
        <v>14</v>
      </c>
      <c r="E268">
        <v>0.20531144022379094</v>
      </c>
      <c r="F268">
        <v>0.19248381777102794</v>
      </c>
      <c r="G268">
        <v>0.20029482683294791</v>
      </c>
      <c r="H268">
        <v>0.20202822209642829</v>
      </c>
    </row>
    <row r="269" spans="1:8" x14ac:dyDescent="0.25">
      <c r="A269" t="s">
        <v>279</v>
      </c>
      <c r="B269" t="s">
        <v>16</v>
      </c>
      <c r="C269" t="s">
        <v>5</v>
      </c>
      <c r="E269">
        <v>0.17829384978295895</v>
      </c>
      <c r="F269">
        <v>0.19830420309975669</v>
      </c>
      <c r="G269">
        <v>0.17222855129492387</v>
      </c>
      <c r="H269">
        <v>0.19920724758373468</v>
      </c>
    </row>
    <row r="270" spans="1:8" x14ac:dyDescent="0.25">
      <c r="A270" t="s">
        <v>280</v>
      </c>
      <c r="B270" t="s">
        <v>86</v>
      </c>
      <c r="C270" t="s">
        <v>19</v>
      </c>
      <c r="E270">
        <v>0.13251217719690767</v>
      </c>
      <c r="F270">
        <v>0.17360641745892635</v>
      </c>
      <c r="G270">
        <v>0.18219388903135469</v>
      </c>
      <c r="H270">
        <v>0.10267888226564288</v>
      </c>
    </row>
    <row r="271" spans="1:8" x14ac:dyDescent="0.25">
      <c r="A271" t="s">
        <v>281</v>
      </c>
      <c r="B271" t="s">
        <v>1</v>
      </c>
      <c r="C271" t="s">
        <v>11</v>
      </c>
      <c r="E271">
        <v>0.20477508788946872</v>
      </c>
      <c r="F271">
        <v>0.2289950989555565</v>
      </c>
      <c r="G271">
        <v>0.27342076787762615</v>
      </c>
      <c r="H271">
        <v>0.25973136748377507</v>
      </c>
    </row>
    <row r="272" spans="1:8" x14ac:dyDescent="0.25">
      <c r="A272" t="s">
        <v>282</v>
      </c>
      <c r="B272" t="s">
        <v>18</v>
      </c>
      <c r="C272" t="s">
        <v>19</v>
      </c>
      <c r="E272">
        <v>0.16729522775222075</v>
      </c>
      <c r="F272">
        <v>0.1896576748193155</v>
      </c>
      <c r="G272">
        <v>0.22934247332774865</v>
      </c>
      <c r="H272">
        <v>0.18314643205224745</v>
      </c>
    </row>
    <row r="273" spans="1:8" x14ac:dyDescent="0.25">
      <c r="A273" t="s">
        <v>283</v>
      </c>
      <c r="B273" t="s">
        <v>1</v>
      </c>
      <c r="C273" t="s">
        <v>8</v>
      </c>
      <c r="E273">
        <v>0.190540691700819</v>
      </c>
      <c r="F273">
        <v>0.17295935055604542</v>
      </c>
      <c r="G273">
        <v>0.14966211669299498</v>
      </c>
      <c r="H273">
        <v>0.13076950431112322</v>
      </c>
    </row>
    <row r="274" spans="1:8" x14ac:dyDescent="0.25">
      <c r="A274" t="s">
        <v>284</v>
      </c>
      <c r="B274" t="s">
        <v>28</v>
      </c>
      <c r="C274" t="s">
        <v>11</v>
      </c>
      <c r="E274">
        <v>0.18374010720253778</v>
      </c>
      <c r="F274">
        <v>0.17573420421920413</v>
      </c>
      <c r="G274">
        <v>0.17718402160991062</v>
      </c>
      <c r="H274">
        <v>0.18264386186553774</v>
      </c>
    </row>
    <row r="275" spans="1:8" x14ac:dyDescent="0.25">
      <c r="A275" t="s">
        <v>285</v>
      </c>
      <c r="B275" t="s">
        <v>4</v>
      </c>
      <c r="C275" t="s">
        <v>19</v>
      </c>
      <c r="E275">
        <v>0.13615304765302966</v>
      </c>
      <c r="F275">
        <v>0.12237671184980436</v>
      </c>
      <c r="G275">
        <v>0.15458341293468647</v>
      </c>
      <c r="H275">
        <v>0.15432523288565703</v>
      </c>
    </row>
    <row r="276" spans="1:8" x14ac:dyDescent="0.25">
      <c r="A276" t="s">
        <v>286</v>
      </c>
      <c r="B276" t="s">
        <v>32</v>
      </c>
      <c r="C276" t="s">
        <v>11</v>
      </c>
      <c r="E276">
        <v>0.13409002845352272</v>
      </c>
      <c r="F276">
        <v>0.17379431265052858</v>
      </c>
      <c r="G276">
        <v>0.13488954193914288</v>
      </c>
      <c r="H276">
        <v>0.13782790084464275</v>
      </c>
    </row>
    <row r="277" spans="1:8" x14ac:dyDescent="0.25">
      <c r="A277" t="s">
        <v>287</v>
      </c>
      <c r="B277" t="s">
        <v>1</v>
      </c>
      <c r="C277" t="s">
        <v>14</v>
      </c>
      <c r="E277">
        <v>0.26176667910195422</v>
      </c>
      <c r="F277">
        <v>0.20725039727505984</v>
      </c>
      <c r="G277">
        <v>0.23177001930687235</v>
      </c>
      <c r="H277">
        <v>0.19888960561004373</v>
      </c>
    </row>
    <row r="278" spans="1:8" x14ac:dyDescent="0.25">
      <c r="A278" t="s">
        <v>288</v>
      </c>
      <c r="B278" t="s">
        <v>28</v>
      </c>
      <c r="C278" t="s">
        <v>8</v>
      </c>
      <c r="E278">
        <v>0.20079567545325383</v>
      </c>
      <c r="F278">
        <v>0.19580057882239557</v>
      </c>
      <c r="G278">
        <v>0.16998099931721203</v>
      </c>
      <c r="H278">
        <v>0.19534151553926052</v>
      </c>
    </row>
    <row r="279" spans="1:8" x14ac:dyDescent="0.25">
      <c r="A279" t="s">
        <v>289</v>
      </c>
      <c r="B279" t="s">
        <v>28</v>
      </c>
      <c r="C279" t="s">
        <v>5</v>
      </c>
      <c r="E279">
        <v>0.18540609518854595</v>
      </c>
      <c r="F279">
        <v>0.20564807639355831</v>
      </c>
      <c r="G279">
        <v>0.20325804578951751</v>
      </c>
      <c r="H279">
        <v>0.21514146647517624</v>
      </c>
    </row>
    <row r="280" spans="1:8" x14ac:dyDescent="0.25">
      <c r="A280" t="s">
        <v>290</v>
      </c>
      <c r="B280" t="s">
        <v>32</v>
      </c>
      <c r="C280" t="s">
        <v>11</v>
      </c>
      <c r="E280">
        <v>0.16892984384399806</v>
      </c>
      <c r="F280">
        <v>0.16138583408421656</v>
      </c>
      <c r="G280">
        <v>0.16767543708528865</v>
      </c>
      <c r="H280">
        <v>0.13562060499107795</v>
      </c>
    </row>
    <row r="281" spans="1:8" x14ac:dyDescent="0.25">
      <c r="A281" t="s">
        <v>291</v>
      </c>
      <c r="B281" t="s">
        <v>16</v>
      </c>
      <c r="C281" t="s">
        <v>14</v>
      </c>
      <c r="E281">
        <v>0.17337673474526347</v>
      </c>
      <c r="F281">
        <v>0.13108536618487077</v>
      </c>
      <c r="G281">
        <v>0.14324496570893572</v>
      </c>
      <c r="H281">
        <v>0.13683402216101404</v>
      </c>
    </row>
    <row r="282" spans="1:8" x14ac:dyDescent="0.25">
      <c r="A282" t="s">
        <v>292</v>
      </c>
      <c r="B282" t="s">
        <v>1</v>
      </c>
      <c r="C282" t="s">
        <v>14</v>
      </c>
      <c r="E282">
        <v>0.20181466021914421</v>
      </c>
      <c r="F282">
        <v>0.22700936283996651</v>
      </c>
      <c r="G282">
        <v>0.23350431259853216</v>
      </c>
      <c r="H282">
        <v>0.18837846675035214</v>
      </c>
    </row>
    <row r="283" spans="1:8" x14ac:dyDescent="0.25">
      <c r="A283" t="s">
        <v>293</v>
      </c>
      <c r="B283" t="s">
        <v>28</v>
      </c>
      <c r="C283" t="s">
        <v>14</v>
      </c>
      <c r="E283">
        <v>0.21015683663310997</v>
      </c>
      <c r="F283">
        <v>0.14739616224792196</v>
      </c>
      <c r="G283">
        <v>0.20240208445057448</v>
      </c>
      <c r="H283">
        <v>0.1596490138986118</v>
      </c>
    </row>
    <row r="284" spans="1:8" x14ac:dyDescent="0.25">
      <c r="A284" t="s">
        <v>294</v>
      </c>
      <c r="B284" t="s">
        <v>1</v>
      </c>
      <c r="C284" t="s">
        <v>11</v>
      </c>
      <c r="E284">
        <v>0.18131075341028705</v>
      </c>
      <c r="F284">
        <v>0.11953822046894419</v>
      </c>
      <c r="G284">
        <v>0.12860863321178656</v>
      </c>
      <c r="H284">
        <v>0.12318870468000563</v>
      </c>
    </row>
    <row r="285" spans="1:8" x14ac:dyDescent="0.25">
      <c r="A285" t="s">
        <v>295</v>
      </c>
      <c r="B285" t="s">
        <v>16</v>
      </c>
      <c r="C285" t="s">
        <v>19</v>
      </c>
      <c r="E285">
        <v>0.20485436655701161</v>
      </c>
      <c r="F285">
        <v>0.19976454454057496</v>
      </c>
      <c r="G285">
        <v>0.17824470987483526</v>
      </c>
      <c r="H285">
        <v>0.20455953611892086</v>
      </c>
    </row>
    <row r="286" spans="1:8" x14ac:dyDescent="0.25">
      <c r="A286" t="s">
        <v>296</v>
      </c>
      <c r="B286" t="s">
        <v>16</v>
      </c>
      <c r="C286" t="s">
        <v>11</v>
      </c>
      <c r="E286">
        <v>0.12878626089183101</v>
      </c>
      <c r="F286">
        <v>0.14362367030658574</v>
      </c>
      <c r="G286">
        <v>0.15800810638693577</v>
      </c>
      <c r="H286">
        <v>0.12293704699706433</v>
      </c>
    </row>
    <row r="287" spans="1:8" x14ac:dyDescent="0.25">
      <c r="A287" t="s">
        <v>297</v>
      </c>
      <c r="B287" t="s">
        <v>1</v>
      </c>
      <c r="C287" t="s">
        <v>14</v>
      </c>
      <c r="E287">
        <v>0.20836190063231999</v>
      </c>
      <c r="F287">
        <v>0.19150187769697855</v>
      </c>
      <c r="G287">
        <v>0.21033052958867965</v>
      </c>
      <c r="H287">
        <v>0.18054198836595486</v>
      </c>
    </row>
    <row r="288" spans="1:8" x14ac:dyDescent="0.25">
      <c r="A288" t="s">
        <v>298</v>
      </c>
      <c r="B288" t="s">
        <v>28</v>
      </c>
      <c r="C288" t="s">
        <v>11</v>
      </c>
      <c r="E288">
        <v>0.13144016548478693</v>
      </c>
      <c r="F288">
        <v>0.20843068342402341</v>
      </c>
      <c r="G288">
        <v>0.14730136204348479</v>
      </c>
      <c r="H288">
        <v>0.15573460147544099</v>
      </c>
    </row>
    <row r="289" spans="1:8" x14ac:dyDescent="0.25">
      <c r="A289" t="s">
        <v>299</v>
      </c>
      <c r="B289" t="s">
        <v>28</v>
      </c>
      <c r="C289" t="s">
        <v>5</v>
      </c>
      <c r="E289">
        <v>0.1822994720142174</v>
      </c>
      <c r="F289">
        <v>0.19339284684188027</v>
      </c>
      <c r="G289">
        <v>0.1548341706318716</v>
      </c>
      <c r="H289">
        <v>0.20790554553989779</v>
      </c>
    </row>
    <row r="290" spans="1:8" x14ac:dyDescent="0.25">
      <c r="A290" t="s">
        <v>300</v>
      </c>
      <c r="B290" t="s">
        <v>18</v>
      </c>
      <c r="C290" t="s">
        <v>19</v>
      </c>
      <c r="E290">
        <v>0.18988501725941553</v>
      </c>
      <c r="F290">
        <v>0.12881138847947113</v>
      </c>
      <c r="G290">
        <v>0.19141668041136806</v>
      </c>
      <c r="H290">
        <v>0.16062607532811662</v>
      </c>
    </row>
    <row r="291" spans="1:8" x14ac:dyDescent="0.25">
      <c r="A291" t="s">
        <v>301</v>
      </c>
      <c r="B291" t="s">
        <v>4</v>
      </c>
      <c r="C291" t="s">
        <v>19</v>
      </c>
      <c r="E291">
        <v>0.20173280883099692</v>
      </c>
      <c r="F291">
        <v>0.1925446058899189</v>
      </c>
      <c r="G291">
        <v>0.19946187576663221</v>
      </c>
      <c r="H291">
        <v>0.15796781476608218</v>
      </c>
    </row>
    <row r="292" spans="1:8" x14ac:dyDescent="0.25">
      <c r="A292" t="s">
        <v>302</v>
      </c>
      <c r="B292" t="s">
        <v>1</v>
      </c>
      <c r="C292" t="s">
        <v>8</v>
      </c>
      <c r="E292">
        <v>0.24479271571746794</v>
      </c>
      <c r="F292">
        <v>0.20615470695133087</v>
      </c>
      <c r="G292">
        <v>0.20622434932785541</v>
      </c>
      <c r="H292">
        <v>0.21160496206211338</v>
      </c>
    </row>
    <row r="293" spans="1:8" x14ac:dyDescent="0.25">
      <c r="A293" t="s">
        <v>303</v>
      </c>
      <c r="B293" t="s">
        <v>16</v>
      </c>
      <c r="C293" t="s">
        <v>5</v>
      </c>
      <c r="E293">
        <v>0.24739172879249205</v>
      </c>
      <c r="F293">
        <v>0.24876070552415974</v>
      </c>
      <c r="G293">
        <v>0.2275281076258448</v>
      </c>
      <c r="H293">
        <v>0.23852324196126712</v>
      </c>
    </row>
    <row r="294" spans="1:8" x14ac:dyDescent="0.25">
      <c r="A294" t="s">
        <v>304</v>
      </c>
      <c r="B294" t="s">
        <v>1</v>
      </c>
      <c r="C294" t="s">
        <v>14</v>
      </c>
      <c r="E294">
        <v>0.21973059488682337</v>
      </c>
      <c r="F294">
        <v>0.25496663801180541</v>
      </c>
      <c r="G294">
        <v>0.20305225139193542</v>
      </c>
      <c r="H294">
        <v>0.1908531451147453</v>
      </c>
    </row>
    <row r="295" spans="1:8" x14ac:dyDescent="0.25">
      <c r="A295" t="s">
        <v>305</v>
      </c>
      <c r="B295" t="s">
        <v>22</v>
      </c>
      <c r="C295" t="s">
        <v>8</v>
      </c>
      <c r="E295">
        <v>0.12940186251277905</v>
      </c>
      <c r="F295">
        <v>0.1664659339007597</v>
      </c>
      <c r="G295">
        <v>0.12979877320126351</v>
      </c>
      <c r="H295">
        <v>9.6430119348069651E-2</v>
      </c>
    </row>
    <row r="296" spans="1:8" x14ac:dyDescent="0.25">
      <c r="A296" t="s">
        <v>306</v>
      </c>
      <c r="B296" t="s">
        <v>32</v>
      </c>
      <c r="C296" t="s">
        <v>19</v>
      </c>
      <c r="E296">
        <v>9.8979190893203825E-2</v>
      </c>
      <c r="F296">
        <v>0.13268188728313196</v>
      </c>
      <c r="G296">
        <v>0.13486234200850172</v>
      </c>
      <c r="H296">
        <v>9.1535182725420758E-2</v>
      </c>
    </row>
    <row r="297" spans="1:8" x14ac:dyDescent="0.25">
      <c r="A297" t="s">
        <v>307</v>
      </c>
      <c r="B297" t="s">
        <v>18</v>
      </c>
      <c r="C297" t="s">
        <v>19</v>
      </c>
      <c r="E297">
        <v>0.16618858243587142</v>
      </c>
      <c r="F297">
        <v>0.1338721757426781</v>
      </c>
      <c r="G297">
        <v>0.17409635008575797</v>
      </c>
      <c r="H297">
        <v>0.13699167617438618</v>
      </c>
    </row>
    <row r="298" spans="1:8" x14ac:dyDescent="0.25">
      <c r="A298" t="s">
        <v>308</v>
      </c>
      <c r="B298" t="s">
        <v>18</v>
      </c>
      <c r="C298" t="s">
        <v>19</v>
      </c>
      <c r="E298">
        <v>0.27043633942563639</v>
      </c>
      <c r="F298">
        <v>0.21190419686886167</v>
      </c>
      <c r="G298">
        <v>0.24882596498236059</v>
      </c>
      <c r="H298">
        <v>0.22105163198089442</v>
      </c>
    </row>
    <row r="299" spans="1:8" x14ac:dyDescent="0.25">
      <c r="A299" t="s">
        <v>309</v>
      </c>
      <c r="B299" t="s">
        <v>4</v>
      </c>
      <c r="C299" t="s">
        <v>11</v>
      </c>
      <c r="E299">
        <v>0.16929643237513742</v>
      </c>
      <c r="F299">
        <v>0.18711271605096755</v>
      </c>
      <c r="G299">
        <v>0.20868559140307355</v>
      </c>
      <c r="H299">
        <v>0.15263905009687392</v>
      </c>
    </row>
    <row r="300" spans="1:8" x14ac:dyDescent="0.25">
      <c r="A300" t="s">
        <v>310</v>
      </c>
      <c r="B300" t="s">
        <v>32</v>
      </c>
      <c r="C300" t="s">
        <v>8</v>
      </c>
      <c r="E300">
        <v>0.22139249079851142</v>
      </c>
      <c r="F300">
        <v>0.23614184076455336</v>
      </c>
      <c r="G300">
        <v>0.25853444857551172</v>
      </c>
      <c r="H300">
        <v>0.18411361929754735</v>
      </c>
    </row>
    <row r="301" spans="1:8" x14ac:dyDescent="0.25">
      <c r="A301" t="s">
        <v>311</v>
      </c>
      <c r="B301" t="s">
        <v>16</v>
      </c>
      <c r="C301" t="s">
        <v>19</v>
      </c>
      <c r="E301">
        <v>0.19462778753408347</v>
      </c>
      <c r="F301">
        <v>0.1514424398605338</v>
      </c>
      <c r="G301">
        <v>0.15974190458532556</v>
      </c>
      <c r="H301">
        <v>0.15368215732130192</v>
      </c>
    </row>
    <row r="302" spans="1:8" x14ac:dyDescent="0.25">
      <c r="A302" t="s">
        <v>312</v>
      </c>
      <c r="B302" t="s">
        <v>16</v>
      </c>
      <c r="C302" t="s">
        <v>8</v>
      </c>
      <c r="E302">
        <v>0.14647612367994739</v>
      </c>
      <c r="F302">
        <v>0.16738859007886428</v>
      </c>
      <c r="G302">
        <v>0.17050029104591044</v>
      </c>
      <c r="H302">
        <v>0.12715247172436514</v>
      </c>
    </row>
    <row r="303" spans="1:8" x14ac:dyDescent="0.25">
      <c r="A303" t="s">
        <v>313</v>
      </c>
      <c r="B303" t="s">
        <v>1</v>
      </c>
      <c r="C303" t="s">
        <v>14</v>
      </c>
      <c r="E303">
        <v>0.24275395065131905</v>
      </c>
      <c r="F303">
        <v>0.23082843841552364</v>
      </c>
      <c r="G303">
        <v>0.25753509780468564</v>
      </c>
      <c r="H303">
        <v>0.24310103238818959</v>
      </c>
    </row>
    <row r="304" spans="1:8" x14ac:dyDescent="0.25">
      <c r="A304" t="s">
        <v>314</v>
      </c>
      <c r="B304" t="s">
        <v>1</v>
      </c>
      <c r="C304" t="s">
        <v>5</v>
      </c>
      <c r="E304">
        <v>0.20479851321015366</v>
      </c>
      <c r="F304">
        <v>0.17891713549175875</v>
      </c>
      <c r="G304">
        <v>0.22278072434210952</v>
      </c>
      <c r="H304">
        <v>0.18262589274126603</v>
      </c>
    </row>
    <row r="305" spans="1:8" x14ac:dyDescent="0.25">
      <c r="A305" t="s">
        <v>315</v>
      </c>
      <c r="B305" t="s">
        <v>7</v>
      </c>
      <c r="C305" t="s">
        <v>8</v>
      </c>
      <c r="E305">
        <v>0.1799586482883844</v>
      </c>
      <c r="F305">
        <v>0.14801961958694476</v>
      </c>
      <c r="G305">
        <v>0.15252329101876627</v>
      </c>
      <c r="H305">
        <v>0.15149484634964075</v>
      </c>
    </row>
    <row r="306" spans="1:8" x14ac:dyDescent="0.25">
      <c r="A306" t="s">
        <v>316</v>
      </c>
      <c r="B306" t="s">
        <v>16</v>
      </c>
      <c r="C306" t="s">
        <v>11</v>
      </c>
      <c r="E306">
        <v>0.24975425602369355</v>
      </c>
      <c r="F306">
        <v>0.21153009108519011</v>
      </c>
      <c r="G306">
        <v>0.22794911315592831</v>
      </c>
      <c r="H306">
        <v>0.20546379727002498</v>
      </c>
    </row>
    <row r="307" spans="1:8" x14ac:dyDescent="0.25">
      <c r="A307" t="s">
        <v>317</v>
      </c>
      <c r="B307" t="s">
        <v>1</v>
      </c>
      <c r="C307" t="s">
        <v>8</v>
      </c>
      <c r="E307">
        <v>0.20253800815323741</v>
      </c>
      <c r="F307">
        <v>0.20605949108577157</v>
      </c>
      <c r="G307">
        <v>0.16454322393284329</v>
      </c>
      <c r="H307">
        <v>0.20170372620527335</v>
      </c>
    </row>
    <row r="308" spans="1:8" x14ac:dyDescent="0.25">
      <c r="A308" t="s">
        <v>318</v>
      </c>
      <c r="B308" t="s">
        <v>28</v>
      </c>
      <c r="C308" t="s">
        <v>5</v>
      </c>
      <c r="E308">
        <v>0.20591998873500983</v>
      </c>
      <c r="F308">
        <v>0.2001914474125169</v>
      </c>
      <c r="G308">
        <v>0.20202509529815707</v>
      </c>
      <c r="H308">
        <v>0.16818879035953771</v>
      </c>
    </row>
    <row r="309" spans="1:8" x14ac:dyDescent="0.25">
      <c r="A309" t="s">
        <v>319</v>
      </c>
      <c r="B309" t="s">
        <v>28</v>
      </c>
      <c r="C309" t="s">
        <v>5</v>
      </c>
      <c r="E309">
        <v>0.15799785049194584</v>
      </c>
      <c r="F309">
        <v>0.18860361353440436</v>
      </c>
      <c r="G309">
        <v>0.17974197835398101</v>
      </c>
      <c r="H309">
        <v>0.17901131040717944</v>
      </c>
    </row>
    <row r="310" spans="1:8" x14ac:dyDescent="0.25">
      <c r="A310" t="s">
        <v>320</v>
      </c>
      <c r="B310" t="s">
        <v>4</v>
      </c>
      <c r="C310" t="s">
        <v>14</v>
      </c>
      <c r="E310">
        <v>0.18185878777555112</v>
      </c>
      <c r="F310">
        <v>0.1350252981227047</v>
      </c>
      <c r="G310">
        <v>0.17807129323090418</v>
      </c>
      <c r="H310">
        <v>0.1379529659824415</v>
      </c>
    </row>
    <row r="311" spans="1:8" x14ac:dyDescent="0.25">
      <c r="A311" t="s">
        <v>321</v>
      </c>
      <c r="B311" t="s">
        <v>7</v>
      </c>
      <c r="C311" t="s">
        <v>5</v>
      </c>
      <c r="E311">
        <v>0.19204421413361347</v>
      </c>
      <c r="F311">
        <v>0.13449815985289054</v>
      </c>
      <c r="G311">
        <v>0.17436134105499726</v>
      </c>
      <c r="H311">
        <v>0.13414411156212583</v>
      </c>
    </row>
    <row r="312" spans="1:8" x14ac:dyDescent="0.25">
      <c r="A312" t="s">
        <v>322</v>
      </c>
      <c r="B312" t="s">
        <v>1</v>
      </c>
      <c r="C312" t="s">
        <v>5</v>
      </c>
      <c r="E312">
        <v>0.21344236831914074</v>
      </c>
      <c r="F312">
        <v>0.20677283682182579</v>
      </c>
      <c r="G312">
        <v>0.17174483971376231</v>
      </c>
      <c r="H312">
        <v>0.19641772173397412</v>
      </c>
    </row>
    <row r="313" spans="1:8" x14ac:dyDescent="0.25">
      <c r="A313" t="s">
        <v>323</v>
      </c>
      <c r="B313" t="s">
        <v>28</v>
      </c>
      <c r="C313" t="s">
        <v>5</v>
      </c>
      <c r="E313">
        <v>0.18616551920846322</v>
      </c>
      <c r="F313">
        <v>0.13144689269849341</v>
      </c>
      <c r="G313">
        <v>0.1425094575179206</v>
      </c>
      <c r="H313">
        <v>0.17060313693868875</v>
      </c>
    </row>
    <row r="314" spans="1:8" x14ac:dyDescent="0.25">
      <c r="A314" t="s">
        <v>324</v>
      </c>
      <c r="B314" t="s">
        <v>18</v>
      </c>
      <c r="C314" t="s">
        <v>19</v>
      </c>
      <c r="E314">
        <v>0.23152352354180794</v>
      </c>
      <c r="F314">
        <v>0.20958684936073049</v>
      </c>
      <c r="G314">
        <v>0.20683613659092853</v>
      </c>
      <c r="H314">
        <v>0.19397425339669921</v>
      </c>
    </row>
    <row r="315" spans="1:8" x14ac:dyDescent="0.25">
      <c r="A315" t="s">
        <v>325</v>
      </c>
      <c r="B315" t="s">
        <v>28</v>
      </c>
      <c r="C315" t="s">
        <v>11</v>
      </c>
      <c r="E315">
        <v>0.17906911114102678</v>
      </c>
      <c r="F315">
        <v>0.17469256792493115</v>
      </c>
      <c r="G315">
        <v>0.17828075288535658</v>
      </c>
      <c r="H315">
        <v>0.12362030972496013</v>
      </c>
    </row>
    <row r="316" spans="1:8" x14ac:dyDescent="0.25">
      <c r="A316" t="s">
        <v>326</v>
      </c>
      <c r="B316" t="s">
        <v>4</v>
      </c>
      <c r="C316" t="s">
        <v>19</v>
      </c>
      <c r="E316">
        <v>0.13436029953608536</v>
      </c>
      <c r="F316">
        <v>0.16910276448484166</v>
      </c>
      <c r="G316">
        <v>0.17408852225765675</v>
      </c>
      <c r="H316">
        <v>0.13744563651761488</v>
      </c>
    </row>
    <row r="317" spans="1:8" x14ac:dyDescent="0.25">
      <c r="A317" t="s">
        <v>327</v>
      </c>
      <c r="B317" t="s">
        <v>28</v>
      </c>
      <c r="C317" t="s">
        <v>14</v>
      </c>
      <c r="E317">
        <v>0.20983273655167958</v>
      </c>
      <c r="F317">
        <v>0.18729762581972331</v>
      </c>
      <c r="G317">
        <v>0.20819103054690408</v>
      </c>
      <c r="H317">
        <v>0.16012293679311618</v>
      </c>
    </row>
    <row r="318" spans="1:8" x14ac:dyDescent="0.25">
      <c r="A318" t="s">
        <v>328</v>
      </c>
      <c r="B318" t="s">
        <v>1</v>
      </c>
      <c r="C318" t="s">
        <v>14</v>
      </c>
      <c r="E318">
        <v>0.21217639273202457</v>
      </c>
      <c r="F318">
        <v>0.21471786874225207</v>
      </c>
      <c r="G318">
        <v>0.24541124324609992</v>
      </c>
      <c r="H318">
        <v>0.23332659299893102</v>
      </c>
    </row>
    <row r="319" spans="1:8" x14ac:dyDescent="0.25">
      <c r="A319" t="s">
        <v>329</v>
      </c>
      <c r="B319" t="s">
        <v>1</v>
      </c>
      <c r="C319" t="s">
        <v>11</v>
      </c>
      <c r="E319">
        <v>0.26283418204372444</v>
      </c>
      <c r="F319">
        <v>0.24612715590321727</v>
      </c>
      <c r="G319">
        <v>0.25060759112935416</v>
      </c>
      <c r="H319">
        <v>0.22195375931268418</v>
      </c>
    </row>
    <row r="320" spans="1:8" x14ac:dyDescent="0.25">
      <c r="A320" t="s">
        <v>330</v>
      </c>
      <c r="B320" t="s">
        <v>4</v>
      </c>
      <c r="C320" t="s">
        <v>2</v>
      </c>
      <c r="E320">
        <v>0.18306276999142224</v>
      </c>
      <c r="F320">
        <v>0.1559776214941945</v>
      </c>
      <c r="G320">
        <v>0.18339642953023971</v>
      </c>
      <c r="H320">
        <v>0.14606084890168011</v>
      </c>
    </row>
    <row r="321" spans="1:8" x14ac:dyDescent="0.25">
      <c r="A321" t="s">
        <v>331</v>
      </c>
      <c r="B321" t="s">
        <v>1</v>
      </c>
      <c r="C321" t="s">
        <v>19</v>
      </c>
    </row>
    <row r="322" spans="1:8" x14ac:dyDescent="0.25">
      <c r="A322" t="s">
        <v>332</v>
      </c>
      <c r="B322" t="s">
        <v>1</v>
      </c>
      <c r="C322" t="s">
        <v>2</v>
      </c>
      <c r="E322">
        <v>0.24058577766776643</v>
      </c>
      <c r="F322">
        <v>0.23321413194952684</v>
      </c>
      <c r="G322">
        <v>0.21978388474197147</v>
      </c>
      <c r="H322">
        <v>0.22338130886664662</v>
      </c>
    </row>
    <row r="323" spans="1:8" x14ac:dyDescent="0.25">
      <c r="A323" t="s">
        <v>333</v>
      </c>
      <c r="B323" t="s">
        <v>32</v>
      </c>
      <c r="C323" t="s">
        <v>19</v>
      </c>
      <c r="E323">
        <v>0.14235585832106748</v>
      </c>
      <c r="F323">
        <v>0.15256680080925916</v>
      </c>
      <c r="G323">
        <v>0.1377956397001544</v>
      </c>
      <c r="H323">
        <v>0.12791997986023218</v>
      </c>
    </row>
    <row r="324" spans="1:8" x14ac:dyDescent="0.25">
      <c r="A324" t="s">
        <v>334</v>
      </c>
      <c r="B324" t="s">
        <v>32</v>
      </c>
      <c r="C324" t="s">
        <v>11</v>
      </c>
      <c r="E324">
        <v>0.1550611794043153</v>
      </c>
      <c r="F324">
        <v>0.18590593426105059</v>
      </c>
      <c r="G324">
        <v>0.17110127821963597</v>
      </c>
      <c r="H324">
        <v>0.17228435921752258</v>
      </c>
    </row>
    <row r="325" spans="1:8" x14ac:dyDescent="0.25">
      <c r="A325" t="s">
        <v>335</v>
      </c>
      <c r="B325" t="s">
        <v>1</v>
      </c>
      <c r="C325" t="s">
        <v>2</v>
      </c>
      <c r="E325">
        <v>0.14226247420947957</v>
      </c>
      <c r="F325">
        <v>0.14330273090074513</v>
      </c>
      <c r="G325">
        <v>0.15849144628271436</v>
      </c>
      <c r="H325">
        <v>0.13285829536537819</v>
      </c>
    </row>
    <row r="326" spans="1:8" x14ac:dyDescent="0.25">
      <c r="A326" t="s">
        <v>336</v>
      </c>
      <c r="B326" t="s">
        <v>32</v>
      </c>
      <c r="C326" t="s">
        <v>5</v>
      </c>
      <c r="E326">
        <v>0.18752196343673624</v>
      </c>
      <c r="F326">
        <v>0.19786646783460748</v>
      </c>
      <c r="G326">
        <v>0.16868513927974998</v>
      </c>
      <c r="H326">
        <v>0.16293686908788882</v>
      </c>
    </row>
    <row r="327" spans="1:8" x14ac:dyDescent="0.25">
      <c r="A327" t="s">
        <v>337</v>
      </c>
      <c r="B327" t="s">
        <v>1</v>
      </c>
      <c r="C327" t="s">
        <v>8</v>
      </c>
      <c r="E327">
        <v>0.22751222888547432</v>
      </c>
      <c r="F327">
        <v>0.20020719425120145</v>
      </c>
      <c r="G327">
        <v>0.21301216755469349</v>
      </c>
      <c r="H327">
        <v>0.21046386461426173</v>
      </c>
    </row>
    <row r="328" spans="1:8" x14ac:dyDescent="0.25">
      <c r="A328" t="s">
        <v>338</v>
      </c>
      <c r="B328" t="s">
        <v>4</v>
      </c>
      <c r="C328" t="s">
        <v>8</v>
      </c>
      <c r="E328">
        <v>0.16143552729429222</v>
      </c>
      <c r="F328">
        <v>0.17935196944556359</v>
      </c>
      <c r="G328">
        <v>0.12999156247427371</v>
      </c>
      <c r="H328">
        <v>0.11640625744666583</v>
      </c>
    </row>
    <row r="329" spans="1:8" x14ac:dyDescent="0.25">
      <c r="A329" t="s">
        <v>339</v>
      </c>
      <c r="B329" t="s">
        <v>32</v>
      </c>
      <c r="C329" t="s">
        <v>8</v>
      </c>
      <c r="E329">
        <v>0.17187469693014698</v>
      </c>
      <c r="F329">
        <v>0.14467303664913753</v>
      </c>
      <c r="G329">
        <v>0.17530455202195225</v>
      </c>
      <c r="H329">
        <v>0.14684115249635868</v>
      </c>
    </row>
    <row r="330" spans="1:8" x14ac:dyDescent="0.25">
      <c r="A330" t="s">
        <v>340</v>
      </c>
      <c r="B330" t="s">
        <v>22</v>
      </c>
      <c r="C330" t="s">
        <v>11</v>
      </c>
      <c r="E330">
        <v>0.22401489819752385</v>
      </c>
      <c r="F330">
        <v>0.16809910590568009</v>
      </c>
      <c r="G330">
        <v>0.19502956392730691</v>
      </c>
      <c r="H330">
        <v>0.21265537875112009</v>
      </c>
    </row>
    <row r="336" spans="1:8" x14ac:dyDescent="0.25">
      <c r="E336" t="s">
        <v>1013</v>
      </c>
    </row>
    <row r="337" spans="1:20" x14ac:dyDescent="0.25">
      <c r="H337" t="s">
        <v>342</v>
      </c>
      <c r="J337" t="s">
        <v>343</v>
      </c>
      <c r="L337" t="s">
        <v>344</v>
      </c>
      <c r="N337" t="s">
        <v>345</v>
      </c>
      <c r="P337" t="s">
        <v>346</v>
      </c>
    </row>
    <row r="338" spans="1:20" x14ac:dyDescent="0.25">
      <c r="E338" t="s">
        <v>347</v>
      </c>
      <c r="F338" t="s">
        <v>348</v>
      </c>
      <c r="G338" t="s">
        <v>349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350</v>
      </c>
      <c r="Q338" t="s">
        <v>351</v>
      </c>
      <c r="R338" t="s">
        <v>352</v>
      </c>
    </row>
    <row r="340" spans="1:20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0.16462153856402878</v>
      </c>
      <c r="I340">
        <v>1012</v>
      </c>
      <c r="J340">
        <v>0.20984012418377765</v>
      </c>
      <c r="K340">
        <v>510</v>
      </c>
      <c r="L340">
        <v>0.16439355055935903</v>
      </c>
      <c r="M340">
        <v>500</v>
      </c>
      <c r="N340">
        <v>0.15979219171252382</v>
      </c>
      <c r="O340">
        <v>491</v>
      </c>
      <c r="P340">
        <v>0.13939238677078991</v>
      </c>
      <c r="Q340">
        <v>478</v>
      </c>
      <c r="R340" t="s">
        <v>757</v>
      </c>
      <c r="T340" t="b">
        <f t="shared" ref="T340:T403" si="0">IF(A340=G340,TRUE,FALSE)</f>
        <v>1</v>
      </c>
    </row>
    <row r="341" spans="1:20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0.14393166638194343</v>
      </c>
      <c r="I341">
        <v>1007</v>
      </c>
      <c r="J341">
        <v>0.14597341137746978</v>
      </c>
      <c r="K341">
        <v>501</v>
      </c>
      <c r="L341">
        <v>0.15618307945126833</v>
      </c>
      <c r="M341">
        <v>498</v>
      </c>
      <c r="N341">
        <v>0.15822255264472329</v>
      </c>
      <c r="O341">
        <v>504</v>
      </c>
      <c r="P341">
        <v>0.13771084434924427</v>
      </c>
      <c r="Q341">
        <v>485</v>
      </c>
      <c r="R341" t="s">
        <v>358</v>
      </c>
      <c r="T341" t="b">
        <f t="shared" si="0"/>
        <v>1</v>
      </c>
    </row>
    <row r="342" spans="1:20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0.18130466646760207</v>
      </c>
      <c r="I342">
        <v>1057</v>
      </c>
      <c r="J342">
        <v>0.18720176530230476</v>
      </c>
      <c r="K342">
        <v>502</v>
      </c>
      <c r="L342">
        <v>0.18528630880231595</v>
      </c>
      <c r="M342">
        <v>507</v>
      </c>
      <c r="N342">
        <v>0.1718770696523465</v>
      </c>
      <c r="O342">
        <v>530</v>
      </c>
      <c r="P342">
        <v>0.13016738696157612</v>
      </c>
      <c r="Q342">
        <v>491</v>
      </c>
      <c r="R342" t="s">
        <v>757</v>
      </c>
      <c r="T342" t="b">
        <f t="shared" si="0"/>
        <v>1</v>
      </c>
    </row>
    <row r="343" spans="1:20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0.20896961245416834</v>
      </c>
      <c r="I343">
        <v>1029</v>
      </c>
      <c r="J343">
        <v>0.18331650568376395</v>
      </c>
      <c r="K343">
        <v>507</v>
      </c>
      <c r="L343">
        <v>0.18196104244811706</v>
      </c>
      <c r="M343">
        <v>498</v>
      </c>
      <c r="N343">
        <v>0.19492582858102389</v>
      </c>
      <c r="O343">
        <v>503</v>
      </c>
      <c r="P343">
        <v>0.13386946911222275</v>
      </c>
      <c r="Q343">
        <v>484</v>
      </c>
      <c r="R343" t="s">
        <v>757</v>
      </c>
      <c r="T343" t="b">
        <f t="shared" si="0"/>
        <v>1</v>
      </c>
    </row>
    <row r="344" spans="1:20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0.15500893288443046</v>
      </c>
      <c r="I344">
        <v>1000</v>
      </c>
      <c r="J344">
        <v>0.13304883907910339</v>
      </c>
      <c r="K344">
        <v>516</v>
      </c>
      <c r="L344">
        <v>0.15424739720215272</v>
      </c>
      <c r="M344">
        <v>497</v>
      </c>
      <c r="N344">
        <v>0.11738053158439199</v>
      </c>
      <c r="O344">
        <v>499</v>
      </c>
      <c r="P344">
        <v>0.11865530696342827</v>
      </c>
      <c r="Q344">
        <v>488</v>
      </c>
      <c r="R344" t="s">
        <v>358</v>
      </c>
      <c r="T344" t="b">
        <f t="shared" si="0"/>
        <v>1</v>
      </c>
    </row>
    <row r="345" spans="1:20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0.19849277374900176</v>
      </c>
      <c r="I345">
        <v>1002</v>
      </c>
      <c r="J345">
        <v>0.17256211549728312</v>
      </c>
      <c r="K345">
        <v>507</v>
      </c>
      <c r="L345">
        <v>0.17164046700990848</v>
      </c>
      <c r="M345">
        <v>498</v>
      </c>
      <c r="N345">
        <v>0.13084456671381675</v>
      </c>
      <c r="O345">
        <v>506</v>
      </c>
      <c r="P345">
        <v>0.15062803809462877</v>
      </c>
      <c r="Q345">
        <v>491</v>
      </c>
      <c r="R345" t="s">
        <v>358</v>
      </c>
      <c r="T345" t="b">
        <f t="shared" si="0"/>
        <v>1</v>
      </c>
    </row>
    <row r="346" spans="1:20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0.1862069421517209</v>
      </c>
      <c r="I346">
        <v>1015</v>
      </c>
      <c r="J346">
        <v>0.20170369718116646</v>
      </c>
      <c r="K346">
        <v>504</v>
      </c>
      <c r="L346">
        <v>0.19390132056877998</v>
      </c>
      <c r="M346">
        <v>504</v>
      </c>
      <c r="N346">
        <v>0.18273796035385911</v>
      </c>
      <c r="O346">
        <v>499</v>
      </c>
      <c r="P346">
        <v>0.12076197972141361</v>
      </c>
      <c r="Q346">
        <v>494</v>
      </c>
      <c r="R346" t="s">
        <v>757</v>
      </c>
      <c r="T346" t="b">
        <f t="shared" si="0"/>
        <v>1</v>
      </c>
    </row>
    <row r="347" spans="1:20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0.18457028856846733</v>
      </c>
      <c r="I347">
        <v>1011</v>
      </c>
      <c r="J347">
        <v>0.20752956276988371</v>
      </c>
      <c r="K347">
        <v>507</v>
      </c>
      <c r="L347">
        <v>0.17452094431794019</v>
      </c>
      <c r="M347">
        <v>509</v>
      </c>
      <c r="N347">
        <v>0.14470296812451652</v>
      </c>
      <c r="O347">
        <v>524</v>
      </c>
      <c r="P347">
        <v>0.14778393099073003</v>
      </c>
      <c r="Q347">
        <v>488</v>
      </c>
      <c r="R347" t="s">
        <v>757</v>
      </c>
      <c r="T347" t="b">
        <f t="shared" si="0"/>
        <v>1</v>
      </c>
    </row>
    <row r="348" spans="1:20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0.12390758110487246</v>
      </c>
      <c r="I348">
        <v>1006</v>
      </c>
      <c r="J348">
        <v>0.10638490363249281</v>
      </c>
      <c r="K348">
        <v>509</v>
      </c>
      <c r="L348">
        <v>0.10918205391780113</v>
      </c>
      <c r="M348">
        <v>503</v>
      </c>
      <c r="N348">
        <v>9.8286433207164445E-2</v>
      </c>
      <c r="O348">
        <v>489</v>
      </c>
      <c r="P348">
        <v>0.12381463827231685</v>
      </c>
      <c r="Q348">
        <v>487</v>
      </c>
      <c r="R348" t="s">
        <v>358</v>
      </c>
      <c r="T348" t="b">
        <f t="shared" si="0"/>
        <v>1</v>
      </c>
    </row>
    <row r="349" spans="1:20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0.19405988176975833</v>
      </c>
      <c r="I349">
        <v>1021</v>
      </c>
      <c r="J349">
        <v>0.20009013660524586</v>
      </c>
      <c r="K349">
        <v>512</v>
      </c>
      <c r="L349">
        <v>0.17281339643446816</v>
      </c>
      <c r="M349">
        <v>504</v>
      </c>
      <c r="N349">
        <v>0.20949423231995062</v>
      </c>
      <c r="O349">
        <v>514</v>
      </c>
      <c r="P349">
        <v>0.13866576712648807</v>
      </c>
      <c r="Q349">
        <v>493</v>
      </c>
      <c r="R349" t="s">
        <v>757</v>
      </c>
      <c r="T349" t="b">
        <f t="shared" si="0"/>
        <v>1</v>
      </c>
    </row>
    <row r="350" spans="1:20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0.12898690897935181</v>
      </c>
      <c r="I350">
        <v>1003</v>
      </c>
      <c r="J350">
        <v>0.13229208067420739</v>
      </c>
      <c r="K350">
        <v>508</v>
      </c>
      <c r="L350">
        <v>0.12846592970633208</v>
      </c>
      <c r="M350">
        <v>499</v>
      </c>
      <c r="N350">
        <v>0.12761906357093988</v>
      </c>
      <c r="O350">
        <v>490</v>
      </c>
      <c r="P350">
        <v>0.11168349686825747</v>
      </c>
      <c r="Q350">
        <v>485</v>
      </c>
      <c r="R350" t="s">
        <v>358</v>
      </c>
      <c r="T350" t="b">
        <f t="shared" si="0"/>
        <v>1</v>
      </c>
    </row>
    <row r="351" spans="1:20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0.1572360856028403</v>
      </c>
      <c r="I351">
        <v>1024</v>
      </c>
      <c r="J351">
        <v>0.16910622554515503</v>
      </c>
      <c r="K351">
        <v>506</v>
      </c>
      <c r="L351">
        <v>0.15908894825603562</v>
      </c>
      <c r="M351">
        <v>494</v>
      </c>
      <c r="N351">
        <v>0.15383403606297288</v>
      </c>
      <c r="O351">
        <v>499</v>
      </c>
      <c r="P351">
        <v>0.1995603270345325</v>
      </c>
      <c r="Q351">
        <v>488</v>
      </c>
      <c r="R351" t="s">
        <v>358</v>
      </c>
      <c r="T351" t="b">
        <f t="shared" si="0"/>
        <v>1</v>
      </c>
    </row>
    <row r="352" spans="1:20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0.17073084773194019</v>
      </c>
      <c r="I352">
        <v>1012</v>
      </c>
      <c r="J352">
        <v>0.19285692583547101</v>
      </c>
      <c r="K352">
        <v>501</v>
      </c>
      <c r="L352">
        <v>0.19029463553820983</v>
      </c>
      <c r="M352">
        <v>495</v>
      </c>
      <c r="N352">
        <v>0.20456459282873685</v>
      </c>
      <c r="O352">
        <v>493</v>
      </c>
      <c r="P352">
        <v>0.14438891587487107</v>
      </c>
      <c r="Q352">
        <v>490</v>
      </c>
      <c r="R352" t="s">
        <v>757</v>
      </c>
      <c r="T352" t="b">
        <f t="shared" si="0"/>
        <v>1</v>
      </c>
    </row>
    <row r="353" spans="1:20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0.23923576957994888</v>
      </c>
      <c r="I353">
        <v>1006</v>
      </c>
      <c r="J353">
        <v>0.21961424729199774</v>
      </c>
      <c r="K353">
        <v>511</v>
      </c>
      <c r="L353">
        <v>0.20825803177239482</v>
      </c>
      <c r="M353">
        <v>499</v>
      </c>
      <c r="N353">
        <v>0.18745088619782874</v>
      </c>
      <c r="O353">
        <v>498</v>
      </c>
      <c r="P353">
        <v>0.185332445429327</v>
      </c>
      <c r="Q353">
        <v>489</v>
      </c>
      <c r="R353" t="s">
        <v>358</v>
      </c>
      <c r="T353" t="b">
        <f t="shared" si="0"/>
        <v>1</v>
      </c>
    </row>
    <row r="354" spans="1:20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0.14465540971031116</v>
      </c>
      <c r="I354">
        <v>1010</v>
      </c>
      <c r="J354">
        <v>0.16505196426342045</v>
      </c>
      <c r="K354">
        <v>512</v>
      </c>
      <c r="L354">
        <v>0.15641404115004084</v>
      </c>
      <c r="M354">
        <v>498</v>
      </c>
      <c r="N354">
        <v>0.17006642364455768</v>
      </c>
      <c r="O354">
        <v>496</v>
      </c>
      <c r="P354">
        <v>0.16014616406360338</v>
      </c>
      <c r="Q354">
        <v>490</v>
      </c>
      <c r="R354" t="s">
        <v>358</v>
      </c>
      <c r="T354" t="b">
        <f t="shared" si="0"/>
        <v>1</v>
      </c>
    </row>
    <row r="355" spans="1:20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0.19134714813051995</v>
      </c>
      <c r="I355">
        <v>1037</v>
      </c>
      <c r="J355">
        <v>0.21001769515286758</v>
      </c>
      <c r="K355">
        <v>505</v>
      </c>
      <c r="L355">
        <v>0.24558456182042662</v>
      </c>
      <c r="M355">
        <v>498</v>
      </c>
      <c r="N355">
        <v>0.22890065542517724</v>
      </c>
      <c r="O355">
        <v>495</v>
      </c>
      <c r="P355">
        <v>0.2309698798441068</v>
      </c>
      <c r="Q355">
        <v>491</v>
      </c>
      <c r="R355" t="s">
        <v>358</v>
      </c>
      <c r="T355" t="b">
        <f t="shared" si="0"/>
        <v>1</v>
      </c>
    </row>
    <row r="356" spans="1:20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0.19870850299770448</v>
      </c>
      <c r="I356">
        <v>1028</v>
      </c>
      <c r="J356">
        <v>0.20987711969872147</v>
      </c>
      <c r="K356">
        <v>500</v>
      </c>
      <c r="L356">
        <v>0.16630320590850545</v>
      </c>
      <c r="M356">
        <v>503</v>
      </c>
      <c r="N356">
        <v>0.20696378107709204</v>
      </c>
      <c r="O356">
        <v>504</v>
      </c>
      <c r="P356">
        <v>0.15689887701059518</v>
      </c>
      <c r="Q356">
        <v>488</v>
      </c>
      <c r="R356" t="s">
        <v>757</v>
      </c>
      <c r="T356" t="b">
        <f t="shared" si="0"/>
        <v>1</v>
      </c>
    </row>
    <row r="357" spans="1:20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0.17580442867701007</v>
      </c>
      <c r="I357">
        <v>1019</v>
      </c>
      <c r="J357">
        <v>0.16668312367072416</v>
      </c>
      <c r="K357">
        <v>514</v>
      </c>
      <c r="L357">
        <v>0.16540948257250934</v>
      </c>
      <c r="M357">
        <v>501</v>
      </c>
      <c r="N357">
        <v>0.15426221656797109</v>
      </c>
      <c r="O357">
        <v>503</v>
      </c>
      <c r="P357">
        <v>0.17247990772329819</v>
      </c>
      <c r="Q357">
        <v>484</v>
      </c>
      <c r="R357" t="s">
        <v>358</v>
      </c>
      <c r="T357" t="b">
        <f t="shared" si="0"/>
        <v>1</v>
      </c>
    </row>
    <row r="358" spans="1:20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0.15771667568557343</v>
      </c>
      <c r="I358">
        <v>4289</v>
      </c>
      <c r="J358">
        <v>0.14564546034302064</v>
      </c>
      <c r="K358">
        <v>5265</v>
      </c>
      <c r="L358">
        <v>0.14760140609562256</v>
      </c>
      <c r="M358">
        <v>5239</v>
      </c>
      <c r="N358">
        <v>0.15278440527682038</v>
      </c>
      <c r="O358">
        <v>1264</v>
      </c>
      <c r="P358">
        <v>0.13056526683286238</v>
      </c>
      <c r="Q358">
        <v>575</v>
      </c>
      <c r="R358" t="s">
        <v>358</v>
      </c>
      <c r="T358" t="b">
        <f t="shared" si="0"/>
        <v>1</v>
      </c>
    </row>
    <row r="359" spans="1:20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0.16534917762912293</v>
      </c>
      <c r="I359">
        <v>1000</v>
      </c>
      <c r="J359">
        <v>0.20431170221248185</v>
      </c>
      <c r="K359">
        <v>504</v>
      </c>
      <c r="L359">
        <v>0.15982924943552848</v>
      </c>
      <c r="M359">
        <v>498</v>
      </c>
      <c r="N359">
        <v>0.13718606878513473</v>
      </c>
      <c r="O359">
        <v>494</v>
      </c>
      <c r="P359">
        <v>0.1862540367948311</v>
      </c>
      <c r="Q359">
        <v>496</v>
      </c>
      <c r="R359" t="s">
        <v>358</v>
      </c>
      <c r="T359" t="b">
        <f t="shared" si="0"/>
        <v>1</v>
      </c>
    </row>
    <row r="360" spans="1:20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0.11497851878336844</v>
      </c>
      <c r="I360">
        <v>1024</v>
      </c>
      <c r="J360">
        <v>0.14705426609162081</v>
      </c>
      <c r="K360">
        <v>503</v>
      </c>
      <c r="L360">
        <v>0.11098385539721255</v>
      </c>
      <c r="M360">
        <v>995</v>
      </c>
      <c r="N360">
        <v>0.11745329689048484</v>
      </c>
      <c r="O360">
        <v>989</v>
      </c>
      <c r="P360">
        <v>0.1251308529799067</v>
      </c>
      <c r="Q360">
        <v>979</v>
      </c>
      <c r="R360" t="s">
        <v>358</v>
      </c>
      <c r="T360" t="b">
        <f t="shared" si="0"/>
        <v>1</v>
      </c>
    </row>
    <row r="361" spans="1:20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0.15838458480073861</v>
      </c>
      <c r="I361">
        <v>1007</v>
      </c>
      <c r="J361">
        <v>0.14586106226501599</v>
      </c>
      <c r="K361">
        <v>509</v>
      </c>
      <c r="L361">
        <v>0.13746163828409164</v>
      </c>
      <c r="M361">
        <v>1004</v>
      </c>
      <c r="N361">
        <v>0.10256187142427403</v>
      </c>
      <c r="O361">
        <v>980</v>
      </c>
      <c r="P361">
        <v>0.12965752291925992</v>
      </c>
      <c r="Q361">
        <v>481</v>
      </c>
      <c r="R361" t="s">
        <v>358</v>
      </c>
      <c r="T361" t="b">
        <f t="shared" si="0"/>
        <v>1</v>
      </c>
    </row>
    <row r="362" spans="1:20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0.12724209023823255</v>
      </c>
      <c r="I362">
        <v>1034</v>
      </c>
      <c r="J362">
        <v>0.10695249349091544</v>
      </c>
      <c r="K362">
        <v>500</v>
      </c>
      <c r="L362">
        <v>0.14901171903008492</v>
      </c>
      <c r="M362">
        <v>501</v>
      </c>
      <c r="N362">
        <v>0.10390702203809504</v>
      </c>
      <c r="O362">
        <v>494</v>
      </c>
      <c r="P362">
        <v>0.11109593865607334</v>
      </c>
      <c r="Q362">
        <v>482</v>
      </c>
      <c r="R362" t="s">
        <v>358</v>
      </c>
      <c r="T362" t="b">
        <f t="shared" si="0"/>
        <v>1</v>
      </c>
    </row>
    <row r="363" spans="1:20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0.14006168601233732</v>
      </c>
      <c r="I363">
        <v>1068</v>
      </c>
      <c r="J363">
        <v>0.16844369703008372</v>
      </c>
      <c r="K363">
        <v>506</v>
      </c>
      <c r="L363">
        <v>0.15453195646742859</v>
      </c>
      <c r="M363">
        <v>500</v>
      </c>
      <c r="N363">
        <v>0.14003296762709019</v>
      </c>
      <c r="O363">
        <v>499</v>
      </c>
      <c r="P363">
        <v>0.11430523992317737</v>
      </c>
      <c r="Q363">
        <v>489</v>
      </c>
      <c r="R363" t="s">
        <v>757</v>
      </c>
      <c r="T363" t="b">
        <f t="shared" si="0"/>
        <v>1</v>
      </c>
    </row>
    <row r="364" spans="1:20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0.14748617912716688</v>
      </c>
      <c r="I364">
        <v>1042</v>
      </c>
      <c r="J364">
        <v>0.16198317464080259</v>
      </c>
      <c r="K364">
        <v>501</v>
      </c>
      <c r="L364">
        <v>0.14977950448211966</v>
      </c>
      <c r="M364">
        <v>497</v>
      </c>
      <c r="N364">
        <v>0.15854892352996813</v>
      </c>
      <c r="O364">
        <v>495</v>
      </c>
      <c r="P364">
        <v>9.8706987314659878E-2</v>
      </c>
      <c r="Q364">
        <v>488</v>
      </c>
      <c r="R364" t="s">
        <v>757</v>
      </c>
      <c r="T364" t="b">
        <f t="shared" si="0"/>
        <v>1</v>
      </c>
    </row>
    <row r="365" spans="1:20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0.22322274910331771</v>
      </c>
      <c r="I365">
        <v>1043</v>
      </c>
      <c r="J365">
        <v>0.15257254994880731</v>
      </c>
      <c r="K365">
        <v>506</v>
      </c>
      <c r="L365">
        <v>0.20909263214336793</v>
      </c>
      <c r="M365">
        <v>495</v>
      </c>
      <c r="N365">
        <v>0.17859067905620918</v>
      </c>
      <c r="O365">
        <v>501</v>
      </c>
      <c r="P365">
        <v>0.20324904217303974</v>
      </c>
      <c r="Q365">
        <v>481</v>
      </c>
      <c r="R365" t="s">
        <v>367</v>
      </c>
      <c r="T365" t="b">
        <f t="shared" si="0"/>
        <v>1</v>
      </c>
    </row>
    <row r="366" spans="1:20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0.21855390572796632</v>
      </c>
      <c r="I366">
        <v>1025</v>
      </c>
      <c r="J366">
        <v>0.20101331263535835</v>
      </c>
      <c r="K366">
        <v>499</v>
      </c>
      <c r="L366">
        <v>0.1750003220068187</v>
      </c>
      <c r="M366">
        <v>501</v>
      </c>
      <c r="N366">
        <v>0.20965857932125659</v>
      </c>
      <c r="O366">
        <v>491</v>
      </c>
      <c r="P366">
        <v>0.20607714693154158</v>
      </c>
      <c r="Q366">
        <v>491</v>
      </c>
      <c r="R366" t="s">
        <v>358</v>
      </c>
      <c r="T366" t="b">
        <f t="shared" si="0"/>
        <v>1</v>
      </c>
    </row>
    <row r="367" spans="1:20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0.19484132409407209</v>
      </c>
      <c r="I367">
        <v>1007</v>
      </c>
      <c r="J367">
        <v>0.15110950757748937</v>
      </c>
      <c r="K367">
        <v>504</v>
      </c>
      <c r="L367">
        <v>0.13847867096730945</v>
      </c>
      <c r="M367">
        <v>494</v>
      </c>
      <c r="N367">
        <v>0.154494299505921</v>
      </c>
      <c r="O367">
        <v>498</v>
      </c>
      <c r="P367">
        <v>0.15661509185303024</v>
      </c>
      <c r="Q367">
        <v>489</v>
      </c>
      <c r="R367" t="s">
        <v>358</v>
      </c>
      <c r="T367" t="b">
        <f t="shared" si="0"/>
        <v>1</v>
      </c>
    </row>
    <row r="368" spans="1:20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0.19742827549991024</v>
      </c>
      <c r="I368">
        <v>1000</v>
      </c>
      <c r="J368">
        <v>0.21108413347721144</v>
      </c>
      <c r="K368">
        <v>503</v>
      </c>
      <c r="L368">
        <v>0.15854186796162081</v>
      </c>
      <c r="M368">
        <v>497</v>
      </c>
      <c r="N368">
        <v>0.17088439308752165</v>
      </c>
      <c r="O368">
        <v>499</v>
      </c>
      <c r="P368">
        <v>0.20714839073812732</v>
      </c>
      <c r="Q368">
        <v>493</v>
      </c>
      <c r="R368" t="s">
        <v>358</v>
      </c>
      <c r="T368" t="b">
        <f t="shared" si="0"/>
        <v>1</v>
      </c>
    </row>
    <row r="369" spans="1:20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0.14538889372727623</v>
      </c>
      <c r="I369">
        <v>1025</v>
      </c>
      <c r="J369">
        <v>0.16154930424282518</v>
      </c>
      <c r="K369">
        <v>507</v>
      </c>
      <c r="L369">
        <v>0.12648580220318209</v>
      </c>
      <c r="M369">
        <v>501</v>
      </c>
      <c r="N369">
        <v>0.15142264442394893</v>
      </c>
      <c r="O369">
        <v>497</v>
      </c>
      <c r="P369">
        <v>0.17283653904462459</v>
      </c>
      <c r="Q369">
        <v>492</v>
      </c>
      <c r="R369" t="s">
        <v>358</v>
      </c>
      <c r="T369" t="b">
        <f t="shared" si="0"/>
        <v>1</v>
      </c>
    </row>
    <row r="370" spans="1:20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0.13445080688665387</v>
      </c>
      <c r="I370">
        <v>1014</v>
      </c>
      <c r="J370">
        <v>0.15940476532478989</v>
      </c>
      <c r="K370">
        <v>1007</v>
      </c>
      <c r="L370">
        <v>0.13781227728526552</v>
      </c>
      <c r="M370">
        <v>1011</v>
      </c>
      <c r="N370">
        <v>0.14213786481021531</v>
      </c>
      <c r="O370">
        <v>986</v>
      </c>
      <c r="P370">
        <v>0.14172995565868876</v>
      </c>
      <c r="Q370">
        <v>490</v>
      </c>
      <c r="R370" t="s">
        <v>358</v>
      </c>
      <c r="T370" t="b">
        <f t="shared" si="0"/>
        <v>1</v>
      </c>
    </row>
    <row r="371" spans="1:20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0.27406704457286413</v>
      </c>
      <c r="I371">
        <v>1000</v>
      </c>
      <c r="J371">
        <v>0.28156857382902517</v>
      </c>
      <c r="K371">
        <v>503</v>
      </c>
      <c r="L371">
        <v>0.24119617159071555</v>
      </c>
      <c r="M371">
        <v>499</v>
      </c>
      <c r="N371">
        <v>0.23361981061797782</v>
      </c>
      <c r="O371">
        <v>499</v>
      </c>
      <c r="P371">
        <v>0.22576404661718441</v>
      </c>
      <c r="Q371">
        <v>486</v>
      </c>
      <c r="R371" t="s">
        <v>757</v>
      </c>
      <c r="T371" t="b">
        <f t="shared" si="0"/>
        <v>1</v>
      </c>
    </row>
    <row r="372" spans="1:20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0.23192482544134624</v>
      </c>
      <c r="I372">
        <v>1070</v>
      </c>
      <c r="J372">
        <v>0.2386571427055148</v>
      </c>
      <c r="K372">
        <v>501</v>
      </c>
      <c r="L372">
        <v>0.22486123492609664</v>
      </c>
      <c r="M372">
        <v>498</v>
      </c>
      <c r="N372">
        <v>0.19651361144391088</v>
      </c>
      <c r="O372">
        <v>508</v>
      </c>
      <c r="P372">
        <v>0.19944710356738596</v>
      </c>
      <c r="Q372">
        <v>487</v>
      </c>
      <c r="R372" t="s">
        <v>358</v>
      </c>
      <c r="T372" t="b">
        <f t="shared" si="0"/>
        <v>1</v>
      </c>
    </row>
    <row r="373" spans="1:20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0.16467434389241437</v>
      </c>
      <c r="I373">
        <v>1043</v>
      </c>
      <c r="J373">
        <v>0.1729866305827002</v>
      </c>
      <c r="K373">
        <v>509</v>
      </c>
      <c r="L373">
        <v>0.2231224333505902</v>
      </c>
      <c r="M373">
        <v>989</v>
      </c>
      <c r="N373">
        <v>0.21234250989873543</v>
      </c>
      <c r="O373">
        <v>506</v>
      </c>
      <c r="P373">
        <v>0.19724842236597545</v>
      </c>
      <c r="Q373">
        <v>489</v>
      </c>
      <c r="R373" t="s">
        <v>358</v>
      </c>
      <c r="T373" t="b">
        <f t="shared" si="0"/>
        <v>1</v>
      </c>
    </row>
    <row r="374" spans="1:20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0.18094008520924787</v>
      </c>
      <c r="I374">
        <v>1006</v>
      </c>
      <c r="J374">
        <v>0.16021709596190079</v>
      </c>
      <c r="K374">
        <v>505</v>
      </c>
      <c r="L374">
        <v>0.19736772877292499</v>
      </c>
      <c r="M374">
        <v>499</v>
      </c>
      <c r="N374">
        <v>0.19146313738167245</v>
      </c>
      <c r="O374">
        <v>511</v>
      </c>
      <c r="P374">
        <v>0.16669547491505401</v>
      </c>
      <c r="Q374">
        <v>479</v>
      </c>
      <c r="R374" t="s">
        <v>358</v>
      </c>
      <c r="T374" t="b">
        <f t="shared" si="0"/>
        <v>1</v>
      </c>
    </row>
    <row r="375" spans="1:20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0.20514917541478028</v>
      </c>
      <c r="I375">
        <v>1013</v>
      </c>
      <c r="J375">
        <v>0.18329635152145746</v>
      </c>
      <c r="K375">
        <v>504</v>
      </c>
      <c r="L375">
        <v>0.24406585692923982</v>
      </c>
      <c r="M375">
        <v>498</v>
      </c>
      <c r="N375">
        <v>0.21436569757462401</v>
      </c>
      <c r="O375">
        <v>988</v>
      </c>
      <c r="P375">
        <v>0.19331797725261551</v>
      </c>
      <c r="Q375">
        <v>490</v>
      </c>
      <c r="R375" t="s">
        <v>358</v>
      </c>
      <c r="T375" t="b">
        <f t="shared" si="0"/>
        <v>1</v>
      </c>
    </row>
    <row r="376" spans="1:20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0.19664192909685896</v>
      </c>
      <c r="I376">
        <v>1034</v>
      </c>
      <c r="J376">
        <v>0.19665184621429529</v>
      </c>
      <c r="K376">
        <v>502</v>
      </c>
      <c r="L376">
        <v>0.20069621619810943</v>
      </c>
      <c r="M376">
        <v>499</v>
      </c>
      <c r="N376">
        <v>0.22337551749861143</v>
      </c>
      <c r="O376">
        <v>497</v>
      </c>
      <c r="P376">
        <v>0.17567720154755709</v>
      </c>
      <c r="Q376">
        <v>493</v>
      </c>
      <c r="R376" t="s">
        <v>358</v>
      </c>
      <c r="T376" t="b">
        <f t="shared" si="0"/>
        <v>1</v>
      </c>
    </row>
    <row r="377" spans="1:20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0.17470168570840436</v>
      </c>
      <c r="I377">
        <v>1015</v>
      </c>
      <c r="J377">
        <v>0.18538369926026077</v>
      </c>
      <c r="K377">
        <v>505</v>
      </c>
      <c r="L377">
        <v>0.14045553122511467</v>
      </c>
      <c r="M377">
        <v>496</v>
      </c>
      <c r="N377">
        <v>0.17297379649650782</v>
      </c>
      <c r="O377">
        <v>495</v>
      </c>
      <c r="P377">
        <v>0.14884623073608039</v>
      </c>
      <c r="Q377">
        <v>494</v>
      </c>
      <c r="R377" t="s">
        <v>358</v>
      </c>
      <c r="T377" t="b">
        <f t="shared" si="0"/>
        <v>1</v>
      </c>
    </row>
    <row r="378" spans="1:20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0.18759602590515215</v>
      </c>
      <c r="I378">
        <v>1001</v>
      </c>
      <c r="J378">
        <v>0.1838730769584003</v>
      </c>
      <c r="K378">
        <v>514</v>
      </c>
      <c r="L378">
        <v>0.16646549887113726</v>
      </c>
      <c r="M378">
        <v>499</v>
      </c>
      <c r="N378">
        <v>0.17993085697330577</v>
      </c>
      <c r="O378">
        <v>491</v>
      </c>
      <c r="P378">
        <v>0.17990759528005931</v>
      </c>
      <c r="Q378">
        <v>490</v>
      </c>
      <c r="R378" t="s">
        <v>358</v>
      </c>
      <c r="T378" t="b">
        <f t="shared" si="0"/>
        <v>1</v>
      </c>
    </row>
    <row r="379" spans="1:20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0.14898665093529817</v>
      </c>
      <c r="I379">
        <v>1037</v>
      </c>
      <c r="J379">
        <v>0.14811444984124988</v>
      </c>
      <c r="K379">
        <v>510</v>
      </c>
      <c r="L379">
        <v>0.14550521552574894</v>
      </c>
      <c r="M379">
        <v>494</v>
      </c>
      <c r="N379">
        <v>0.12331038545501188</v>
      </c>
      <c r="O379">
        <v>490</v>
      </c>
      <c r="P379">
        <v>0.14347667102112158</v>
      </c>
      <c r="Q379">
        <v>487</v>
      </c>
      <c r="R379" t="s">
        <v>358</v>
      </c>
      <c r="T379" t="b">
        <f t="shared" si="0"/>
        <v>1</v>
      </c>
    </row>
    <row r="380" spans="1:20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0.17456859890099097</v>
      </c>
      <c r="I380">
        <v>1022</v>
      </c>
      <c r="J380">
        <v>0.1753055695757669</v>
      </c>
      <c r="K380">
        <v>512</v>
      </c>
      <c r="L380">
        <v>0.16718003674974483</v>
      </c>
      <c r="M380">
        <v>501</v>
      </c>
      <c r="N380">
        <v>0.15711325054727593</v>
      </c>
      <c r="O380">
        <v>495</v>
      </c>
      <c r="P380">
        <v>0.13910018094055471</v>
      </c>
      <c r="Q380">
        <v>488</v>
      </c>
      <c r="R380" t="s">
        <v>358</v>
      </c>
      <c r="T380" t="b">
        <f t="shared" si="0"/>
        <v>1</v>
      </c>
    </row>
    <row r="381" spans="1:20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0.1800114821362454</v>
      </c>
      <c r="I381">
        <v>1014</v>
      </c>
      <c r="J381">
        <v>0.12064478929141179</v>
      </c>
      <c r="K381">
        <v>508</v>
      </c>
      <c r="L381">
        <v>0.17642294129971275</v>
      </c>
      <c r="M381">
        <v>499</v>
      </c>
      <c r="N381">
        <v>0.19137632131121751</v>
      </c>
      <c r="O381">
        <v>495</v>
      </c>
      <c r="P381">
        <v>0.15423818861534924</v>
      </c>
      <c r="Q381">
        <v>495</v>
      </c>
      <c r="R381" t="s">
        <v>358</v>
      </c>
      <c r="T381" t="b">
        <f t="shared" si="0"/>
        <v>1</v>
      </c>
    </row>
    <row r="382" spans="1:20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0.27522021701508137</v>
      </c>
      <c r="I382">
        <v>1004</v>
      </c>
      <c r="J382">
        <v>0.24789920727073742</v>
      </c>
      <c r="K382">
        <v>506</v>
      </c>
      <c r="L382">
        <v>0.22187795323437878</v>
      </c>
      <c r="M382">
        <v>506</v>
      </c>
      <c r="N382">
        <v>0.25814189413401389</v>
      </c>
      <c r="O382">
        <v>511</v>
      </c>
      <c r="P382">
        <v>0.26608562869181202</v>
      </c>
      <c r="Q382">
        <v>487</v>
      </c>
      <c r="R382" t="s">
        <v>358</v>
      </c>
      <c r="T382" t="b">
        <f t="shared" si="0"/>
        <v>1</v>
      </c>
    </row>
    <row r="383" spans="1:20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0.24705403335808584</v>
      </c>
      <c r="I383">
        <v>1000</v>
      </c>
      <c r="J383">
        <v>0.28322611680716636</v>
      </c>
      <c r="K383">
        <v>497</v>
      </c>
      <c r="L383">
        <v>0.26094793514368558</v>
      </c>
      <c r="M383">
        <v>502</v>
      </c>
      <c r="N383">
        <v>0.23976394360523848</v>
      </c>
      <c r="O383">
        <v>498</v>
      </c>
      <c r="P383">
        <v>0.23130961728265209</v>
      </c>
      <c r="Q383">
        <v>486</v>
      </c>
      <c r="R383" t="s">
        <v>358</v>
      </c>
      <c r="T383" t="b">
        <f t="shared" si="0"/>
        <v>1</v>
      </c>
    </row>
    <row r="384" spans="1:20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0.14719160545441623</v>
      </c>
      <c r="I384">
        <v>1096</v>
      </c>
      <c r="J384">
        <v>0.16764688668661601</v>
      </c>
      <c r="K384">
        <v>501</v>
      </c>
      <c r="L384">
        <v>0.13936357285222598</v>
      </c>
      <c r="M384">
        <v>494</v>
      </c>
      <c r="N384">
        <v>0.13250742528115161</v>
      </c>
      <c r="O384">
        <v>497</v>
      </c>
      <c r="P384">
        <v>0.13871970634298569</v>
      </c>
      <c r="Q384">
        <v>488</v>
      </c>
      <c r="R384" t="s">
        <v>358</v>
      </c>
      <c r="T384" t="b">
        <f t="shared" si="0"/>
        <v>1</v>
      </c>
    </row>
    <row r="385" spans="1:20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0.16267210268689344</v>
      </c>
      <c r="I385">
        <v>1030</v>
      </c>
      <c r="J385">
        <v>0.16299362476075011</v>
      </c>
      <c r="K385">
        <v>498</v>
      </c>
      <c r="L385">
        <v>0.16495108532891278</v>
      </c>
      <c r="M385">
        <v>501</v>
      </c>
      <c r="N385">
        <v>0.18158751988863636</v>
      </c>
      <c r="O385">
        <v>497</v>
      </c>
      <c r="P385">
        <v>0.1758236322738371</v>
      </c>
      <c r="Q385">
        <v>484</v>
      </c>
      <c r="R385" t="s">
        <v>358</v>
      </c>
      <c r="T385" t="b">
        <f t="shared" si="0"/>
        <v>1</v>
      </c>
    </row>
    <row r="386" spans="1:20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0.13386914017933016</v>
      </c>
      <c r="I386">
        <v>1015</v>
      </c>
      <c r="J386">
        <v>0.17277435523507054</v>
      </c>
      <c r="K386">
        <v>503</v>
      </c>
      <c r="L386">
        <v>0.14706619136348686</v>
      </c>
      <c r="M386">
        <v>498</v>
      </c>
      <c r="N386">
        <v>0.18842588536067179</v>
      </c>
      <c r="O386">
        <v>511</v>
      </c>
      <c r="P386">
        <v>0.164847123962892</v>
      </c>
      <c r="Q386">
        <v>482</v>
      </c>
      <c r="R386" t="s">
        <v>358</v>
      </c>
      <c r="T386" t="b">
        <f t="shared" si="0"/>
        <v>1</v>
      </c>
    </row>
    <row r="387" spans="1:20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0.16418504851568946</v>
      </c>
      <c r="I387">
        <v>1008</v>
      </c>
      <c r="J387">
        <v>0.16842575726857542</v>
      </c>
      <c r="K387">
        <v>501</v>
      </c>
      <c r="L387">
        <v>0.15680079354983772</v>
      </c>
      <c r="M387">
        <v>997</v>
      </c>
      <c r="N387">
        <v>0.14736110844760875</v>
      </c>
      <c r="O387">
        <v>494</v>
      </c>
      <c r="P387">
        <v>0.17263102907723174</v>
      </c>
      <c r="Q387">
        <v>485</v>
      </c>
      <c r="R387" t="s">
        <v>358</v>
      </c>
      <c r="T387" t="b">
        <f t="shared" si="0"/>
        <v>1</v>
      </c>
    </row>
    <row r="388" spans="1:20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62</v>
      </c>
      <c r="H388">
        <v>0.19600000000000001</v>
      </c>
      <c r="I388">
        <v>2025</v>
      </c>
      <c r="J388">
        <v>0.2107</v>
      </c>
      <c r="K388">
        <v>1019</v>
      </c>
      <c r="L388">
        <v>0.19620000000000001</v>
      </c>
      <c r="M388">
        <v>1005</v>
      </c>
      <c r="N388">
        <v>0.1991</v>
      </c>
      <c r="O388">
        <v>999</v>
      </c>
      <c r="P388">
        <v>0.15435635808235193</v>
      </c>
      <c r="Q388">
        <v>493</v>
      </c>
      <c r="R388" t="s">
        <v>355</v>
      </c>
      <c r="T388" t="b">
        <f t="shared" si="0"/>
        <v>1</v>
      </c>
    </row>
    <row r="389" spans="1:20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0.19601547496958946</v>
      </c>
      <c r="I389">
        <v>1066</v>
      </c>
      <c r="J389">
        <v>0.2068881416905573</v>
      </c>
      <c r="K389">
        <v>509</v>
      </c>
      <c r="L389">
        <v>0.19481890601880028</v>
      </c>
      <c r="M389">
        <v>501</v>
      </c>
      <c r="N389">
        <v>0.17533824797903816</v>
      </c>
      <c r="O389">
        <v>498</v>
      </c>
      <c r="P389">
        <v>0.19070643583938449</v>
      </c>
      <c r="Q389">
        <v>487</v>
      </c>
      <c r="R389" t="s">
        <v>358</v>
      </c>
      <c r="T389" t="b">
        <f t="shared" si="0"/>
        <v>1</v>
      </c>
    </row>
    <row r="390" spans="1:20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0.18978947383541822</v>
      </c>
      <c r="I390">
        <v>1013</v>
      </c>
      <c r="J390">
        <v>0.19130368494116742</v>
      </c>
      <c r="K390">
        <v>510</v>
      </c>
      <c r="L390">
        <v>0.19637408794259212</v>
      </c>
      <c r="M390">
        <v>502</v>
      </c>
      <c r="N390">
        <v>0.21339491491221729</v>
      </c>
      <c r="O390">
        <v>497</v>
      </c>
      <c r="P390">
        <v>0.18812676302446515</v>
      </c>
      <c r="Q390">
        <v>493</v>
      </c>
      <c r="R390" t="s">
        <v>358</v>
      </c>
      <c r="T390" t="b">
        <f t="shared" si="0"/>
        <v>1</v>
      </c>
    </row>
    <row r="391" spans="1:20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0.19852639872329403</v>
      </c>
      <c r="I391">
        <v>1028</v>
      </c>
      <c r="J391">
        <v>0.19764138962694641</v>
      </c>
      <c r="K391">
        <v>505</v>
      </c>
      <c r="L391">
        <v>0.21203756850574662</v>
      </c>
      <c r="M391">
        <v>503</v>
      </c>
      <c r="N391">
        <v>0.24759253495118716</v>
      </c>
      <c r="O391">
        <v>496</v>
      </c>
      <c r="P391">
        <v>0.23173869109918047</v>
      </c>
      <c r="Q391">
        <v>477</v>
      </c>
      <c r="R391" t="s">
        <v>358</v>
      </c>
      <c r="T391" t="b">
        <f t="shared" si="0"/>
        <v>1</v>
      </c>
    </row>
    <row r="392" spans="1:20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0.19535622572121794</v>
      </c>
      <c r="I392">
        <v>1014</v>
      </c>
      <c r="J392">
        <v>0.20545356439504481</v>
      </c>
      <c r="K392">
        <v>504</v>
      </c>
      <c r="L392">
        <v>0.16905148052220775</v>
      </c>
      <c r="M392">
        <v>510</v>
      </c>
      <c r="N392">
        <v>0.18668103621858717</v>
      </c>
      <c r="O392">
        <v>494</v>
      </c>
      <c r="P392">
        <v>0.16850688033170586</v>
      </c>
      <c r="Q392">
        <v>493</v>
      </c>
      <c r="R392" t="s">
        <v>358</v>
      </c>
      <c r="T392" t="b">
        <f t="shared" si="0"/>
        <v>1</v>
      </c>
    </row>
    <row r="393" spans="1:20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67</v>
      </c>
      <c r="H393">
        <v>0.18709999999999999</v>
      </c>
      <c r="I393">
        <v>3064</v>
      </c>
      <c r="J393">
        <v>0.1976</v>
      </c>
      <c r="K393">
        <v>1512</v>
      </c>
      <c r="L393">
        <v>0.19220000000000001</v>
      </c>
      <c r="M393">
        <v>1501</v>
      </c>
      <c r="N393">
        <v>0.19</v>
      </c>
      <c r="O393">
        <v>1488</v>
      </c>
      <c r="P393">
        <v>0.17867269622288692</v>
      </c>
      <c r="Q393">
        <v>490</v>
      </c>
      <c r="R393" t="s">
        <v>355</v>
      </c>
      <c r="T393" t="b">
        <f t="shared" si="0"/>
        <v>1</v>
      </c>
    </row>
    <row r="394" spans="1:20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68</v>
      </c>
      <c r="H394">
        <v>0.19040000000000001</v>
      </c>
      <c r="I394">
        <v>3041</v>
      </c>
      <c r="J394">
        <v>0.20180000000000001</v>
      </c>
      <c r="K394">
        <v>1507</v>
      </c>
      <c r="L394">
        <v>0.19420000000000001</v>
      </c>
      <c r="M394">
        <v>1503</v>
      </c>
      <c r="N394">
        <v>0.19020000000000001</v>
      </c>
      <c r="O394">
        <v>1524</v>
      </c>
      <c r="P394">
        <v>0.15862916261892321</v>
      </c>
      <c r="Q394">
        <v>488</v>
      </c>
      <c r="R394" t="s">
        <v>355</v>
      </c>
      <c r="T394" t="b">
        <f t="shared" si="0"/>
        <v>1</v>
      </c>
    </row>
    <row r="395" spans="1:20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0.14358457942121028</v>
      </c>
      <c r="I395">
        <v>1046</v>
      </c>
      <c r="J395">
        <v>0.15789440567921109</v>
      </c>
      <c r="K395">
        <v>506</v>
      </c>
      <c r="L395">
        <v>0.14781626196619851</v>
      </c>
      <c r="M395">
        <v>500</v>
      </c>
      <c r="N395">
        <v>0.12535121732267906</v>
      </c>
      <c r="O395">
        <v>497</v>
      </c>
      <c r="P395">
        <v>0.16907908188728424</v>
      </c>
      <c r="Q395">
        <v>481</v>
      </c>
      <c r="R395" t="s">
        <v>358</v>
      </c>
      <c r="T395" t="b">
        <f t="shared" si="0"/>
        <v>1</v>
      </c>
    </row>
    <row r="396" spans="1:20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0.20470937249978685</v>
      </c>
      <c r="I396">
        <v>1013</v>
      </c>
      <c r="J396">
        <v>0.19200040346988678</v>
      </c>
      <c r="K396">
        <v>498</v>
      </c>
      <c r="L396">
        <v>0.19380504241532973</v>
      </c>
      <c r="M396">
        <v>501</v>
      </c>
      <c r="N396">
        <v>0.18515259984969729</v>
      </c>
      <c r="O396">
        <v>500</v>
      </c>
      <c r="P396">
        <v>0.19745895764512761</v>
      </c>
      <c r="Q396">
        <v>488</v>
      </c>
      <c r="R396" t="s">
        <v>358</v>
      </c>
      <c r="T396" t="b">
        <f t="shared" si="0"/>
        <v>1</v>
      </c>
    </row>
    <row r="397" spans="1:20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0.24079451978394575</v>
      </c>
      <c r="I397">
        <v>1036</v>
      </c>
      <c r="J397">
        <v>0.25628882727814545</v>
      </c>
      <c r="K397">
        <v>501</v>
      </c>
      <c r="L397">
        <v>0.25683678770447554</v>
      </c>
      <c r="M397">
        <v>499</v>
      </c>
      <c r="N397">
        <v>0.22066953067303177</v>
      </c>
      <c r="O397">
        <v>498</v>
      </c>
      <c r="P397">
        <v>0.22237218569637635</v>
      </c>
      <c r="Q397">
        <v>493</v>
      </c>
      <c r="R397" t="s">
        <v>358</v>
      </c>
      <c r="T397" t="b">
        <f t="shared" si="0"/>
        <v>1</v>
      </c>
    </row>
    <row r="398" spans="1:20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0.19857910334950529</v>
      </c>
      <c r="I398">
        <v>1012</v>
      </c>
      <c r="J398">
        <v>0.20388171235453284</v>
      </c>
      <c r="K398">
        <v>510</v>
      </c>
      <c r="L398">
        <v>0.17824265126520444</v>
      </c>
      <c r="M398">
        <v>497</v>
      </c>
      <c r="N398">
        <v>0.17786682198518217</v>
      </c>
      <c r="O398">
        <v>492</v>
      </c>
      <c r="P398">
        <v>0.13454696115217415</v>
      </c>
      <c r="Q398">
        <v>488</v>
      </c>
      <c r="R398" t="s">
        <v>757</v>
      </c>
      <c r="T398" t="b">
        <f t="shared" si="0"/>
        <v>1</v>
      </c>
    </row>
    <row r="399" spans="1:20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0.18961833545129628</v>
      </c>
      <c r="I399">
        <v>1038</v>
      </c>
      <c r="J399">
        <v>0.18960841723785188</v>
      </c>
      <c r="K399">
        <v>514</v>
      </c>
      <c r="L399">
        <v>0.18185001876212703</v>
      </c>
      <c r="M399">
        <v>497</v>
      </c>
      <c r="N399">
        <v>0.17532144237199077</v>
      </c>
      <c r="O399">
        <v>493</v>
      </c>
      <c r="P399">
        <v>0.13723703484245348</v>
      </c>
      <c r="Q399">
        <v>487</v>
      </c>
      <c r="R399" t="s">
        <v>757</v>
      </c>
      <c r="T399" t="b">
        <f t="shared" si="0"/>
        <v>1</v>
      </c>
    </row>
    <row r="400" spans="1:20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0.30829855695810032</v>
      </c>
      <c r="I400">
        <v>145</v>
      </c>
      <c r="J400">
        <v>0.27052958759741141</v>
      </c>
      <c r="K400">
        <v>52</v>
      </c>
      <c r="L400">
        <v>0.36875724626403383</v>
      </c>
      <c r="M400">
        <v>90</v>
      </c>
      <c r="N400">
        <v>0.25957972582302608</v>
      </c>
      <c r="O400">
        <v>105</v>
      </c>
      <c r="P400">
        <v>0.29533083522087311</v>
      </c>
      <c r="Q400">
        <v>80</v>
      </c>
      <c r="R400" t="s">
        <v>358</v>
      </c>
      <c r="T400" t="b">
        <f t="shared" si="0"/>
        <v>1</v>
      </c>
    </row>
    <row r="401" spans="1:20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0.1944820286079928</v>
      </c>
      <c r="I401">
        <v>1003</v>
      </c>
      <c r="J401">
        <v>0.19215220839538602</v>
      </c>
      <c r="K401">
        <v>500</v>
      </c>
      <c r="L401">
        <v>0.17280894363326177</v>
      </c>
      <c r="M401">
        <v>501</v>
      </c>
      <c r="N401">
        <v>0.16699543878517456</v>
      </c>
      <c r="O401">
        <v>498</v>
      </c>
      <c r="P401">
        <v>0.150149670077454</v>
      </c>
      <c r="Q401">
        <v>487</v>
      </c>
      <c r="R401" t="s">
        <v>358</v>
      </c>
      <c r="T401" t="b">
        <f t="shared" si="0"/>
        <v>1</v>
      </c>
    </row>
    <row r="402" spans="1:20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0.13315991324241436</v>
      </c>
      <c r="I402">
        <v>1001</v>
      </c>
      <c r="J402">
        <v>0.12613220640757672</v>
      </c>
      <c r="K402">
        <v>507</v>
      </c>
      <c r="L402">
        <v>0.13453367482056491</v>
      </c>
      <c r="M402">
        <v>494</v>
      </c>
      <c r="N402">
        <v>0.12370391243445641</v>
      </c>
      <c r="O402">
        <v>489</v>
      </c>
      <c r="P402">
        <v>0.11929619349115737</v>
      </c>
      <c r="Q402">
        <v>482</v>
      </c>
      <c r="R402" t="s">
        <v>358</v>
      </c>
      <c r="T402" t="b">
        <f t="shared" si="0"/>
        <v>1</v>
      </c>
    </row>
    <row r="403" spans="1:20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0.12950178768202658</v>
      </c>
      <c r="I403">
        <v>1002</v>
      </c>
      <c r="J403">
        <v>0.15185377809318615</v>
      </c>
      <c r="K403">
        <v>504</v>
      </c>
      <c r="L403">
        <v>0.16090682650181429</v>
      </c>
      <c r="M403">
        <v>501</v>
      </c>
      <c r="N403">
        <v>0.13735866937944458</v>
      </c>
      <c r="O403">
        <v>489</v>
      </c>
      <c r="P403">
        <v>0.14824004353727913</v>
      </c>
      <c r="Q403">
        <v>483</v>
      </c>
      <c r="R403" t="s">
        <v>358</v>
      </c>
      <c r="T403" t="b">
        <f t="shared" si="0"/>
        <v>1</v>
      </c>
    </row>
    <row r="404" spans="1:20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0.17708707470374929</v>
      </c>
      <c r="I404">
        <v>6238</v>
      </c>
      <c r="J404">
        <v>0.18460492714194199</v>
      </c>
      <c r="K404">
        <v>3048</v>
      </c>
      <c r="L404">
        <v>0.16931603197511816</v>
      </c>
      <c r="M404">
        <v>2984</v>
      </c>
      <c r="N404">
        <v>0.17683812581022562</v>
      </c>
      <c r="O404">
        <v>3024</v>
      </c>
      <c r="P404">
        <v>0.18030951628890285</v>
      </c>
      <c r="Q404">
        <v>490</v>
      </c>
      <c r="R404" t="s">
        <v>355</v>
      </c>
      <c r="T404" t="b">
        <f t="shared" ref="T404:T467" si="1">IF(A404=G404,TRUE,FALSE)</f>
        <v>1</v>
      </c>
    </row>
    <row r="405" spans="1:20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0.22618196617083661</v>
      </c>
      <c r="I405">
        <v>1027</v>
      </c>
      <c r="J405">
        <v>0.20201121954942935</v>
      </c>
      <c r="K405">
        <v>503</v>
      </c>
      <c r="L405">
        <v>0.20556486089668777</v>
      </c>
      <c r="M405">
        <v>497</v>
      </c>
      <c r="N405">
        <v>0.2431680663757213</v>
      </c>
      <c r="O405">
        <v>490</v>
      </c>
      <c r="P405">
        <v>0.19306465019159039</v>
      </c>
      <c r="Q405">
        <v>486</v>
      </c>
      <c r="R405" t="s">
        <v>358</v>
      </c>
      <c r="T405" t="b">
        <f t="shared" si="1"/>
        <v>1</v>
      </c>
    </row>
    <row r="406" spans="1:20" x14ac:dyDescent="0.25">
      <c r="A406" t="s">
        <v>80</v>
      </c>
      <c r="B406" t="s">
        <v>32</v>
      </c>
      <c r="C406" t="s">
        <v>2</v>
      </c>
      <c r="E406" t="s">
        <v>617</v>
      </c>
      <c r="F406" t="s">
        <v>618</v>
      </c>
      <c r="G406" t="s">
        <v>80</v>
      </c>
      <c r="H406">
        <v>0.153337611845379</v>
      </c>
      <c r="I406">
        <v>1011</v>
      </c>
      <c r="J406">
        <v>0.20026884722491942</v>
      </c>
      <c r="K406">
        <v>515</v>
      </c>
      <c r="L406">
        <v>0.18997753531127412</v>
      </c>
      <c r="M406">
        <v>497</v>
      </c>
      <c r="N406">
        <v>0.12857005050291703</v>
      </c>
      <c r="O406">
        <v>500</v>
      </c>
      <c r="P406">
        <v>0.15484734483526669</v>
      </c>
      <c r="Q406">
        <v>484</v>
      </c>
      <c r="R406" t="s">
        <v>358</v>
      </c>
      <c r="T406" t="b">
        <f t="shared" si="1"/>
        <v>1</v>
      </c>
    </row>
    <row r="407" spans="1:20" x14ac:dyDescent="0.25">
      <c r="A407" t="s">
        <v>81</v>
      </c>
      <c r="B407" t="s">
        <v>22</v>
      </c>
      <c r="C407" t="s">
        <v>5</v>
      </c>
      <c r="E407" t="s">
        <v>469</v>
      </c>
      <c r="F407" t="s">
        <v>470</v>
      </c>
      <c r="G407" t="s">
        <v>81</v>
      </c>
      <c r="H407">
        <v>0.21957926171730996</v>
      </c>
      <c r="I407">
        <v>1006</v>
      </c>
      <c r="J407">
        <v>0.18491149353930894</v>
      </c>
      <c r="K407">
        <v>501</v>
      </c>
      <c r="L407">
        <v>0.16216290690841753</v>
      </c>
      <c r="M407">
        <v>502</v>
      </c>
      <c r="N407">
        <v>0.16702215253161815</v>
      </c>
      <c r="O407">
        <v>494</v>
      </c>
      <c r="P407">
        <v>0.14064545057104333</v>
      </c>
      <c r="Q407">
        <v>490</v>
      </c>
      <c r="R407" t="s">
        <v>358</v>
      </c>
      <c r="T407" t="b">
        <f t="shared" si="1"/>
        <v>1</v>
      </c>
    </row>
    <row r="408" spans="1:20" x14ac:dyDescent="0.25">
      <c r="A408" t="s">
        <v>82</v>
      </c>
      <c r="B408" t="s">
        <v>1</v>
      </c>
      <c r="C408" t="s">
        <v>11</v>
      </c>
      <c r="E408" t="s">
        <v>930</v>
      </c>
      <c r="F408" t="s">
        <v>931</v>
      </c>
      <c r="G408" t="s">
        <v>82</v>
      </c>
      <c r="H408">
        <v>0.16234493750056</v>
      </c>
      <c r="I408">
        <v>1012</v>
      </c>
      <c r="J408">
        <v>0.18000045592608316</v>
      </c>
      <c r="K408">
        <v>514</v>
      </c>
      <c r="L408">
        <v>0.17816253015123185</v>
      </c>
      <c r="M408">
        <v>498</v>
      </c>
      <c r="N408">
        <v>0.18543224896692689</v>
      </c>
      <c r="O408">
        <v>495</v>
      </c>
      <c r="P408">
        <v>0.12840275036939497</v>
      </c>
      <c r="Q408">
        <v>478</v>
      </c>
      <c r="R408" t="s">
        <v>757</v>
      </c>
      <c r="T408" t="b">
        <f t="shared" si="1"/>
        <v>1</v>
      </c>
    </row>
    <row r="409" spans="1:20" x14ac:dyDescent="0.25">
      <c r="A409" t="s">
        <v>83</v>
      </c>
      <c r="B409" t="s">
        <v>18</v>
      </c>
      <c r="C409" t="s">
        <v>19</v>
      </c>
      <c r="E409" t="s">
        <v>751</v>
      </c>
      <c r="F409" t="s">
        <v>752</v>
      </c>
      <c r="G409" t="s">
        <v>83</v>
      </c>
      <c r="H409">
        <v>0.19343239553979139</v>
      </c>
      <c r="I409">
        <v>1020</v>
      </c>
      <c r="J409">
        <v>0.19887208351196081</v>
      </c>
      <c r="K409">
        <v>502</v>
      </c>
      <c r="L409">
        <v>0.15636301119851242</v>
      </c>
      <c r="M409">
        <v>515</v>
      </c>
      <c r="N409">
        <v>0.15291981304947194</v>
      </c>
      <c r="O409">
        <v>500</v>
      </c>
      <c r="P409">
        <v>0.15600414374358818</v>
      </c>
      <c r="Q409">
        <v>477</v>
      </c>
      <c r="R409" t="s">
        <v>358</v>
      </c>
      <c r="T409" t="b">
        <f t="shared" si="1"/>
        <v>1</v>
      </c>
    </row>
    <row r="410" spans="1:20" x14ac:dyDescent="0.25">
      <c r="A410" t="s">
        <v>84</v>
      </c>
      <c r="B410" t="s">
        <v>16</v>
      </c>
      <c r="C410" t="s">
        <v>8</v>
      </c>
      <c r="E410" t="s">
        <v>690</v>
      </c>
      <c r="F410" t="s">
        <v>691</v>
      </c>
      <c r="G410" t="s">
        <v>84</v>
      </c>
      <c r="H410">
        <v>0.23789901004554082</v>
      </c>
      <c r="I410">
        <v>1000</v>
      </c>
      <c r="J410">
        <v>0.23991218892607438</v>
      </c>
      <c r="K410">
        <v>506</v>
      </c>
      <c r="L410">
        <v>0.25140093466497759</v>
      </c>
      <c r="M410">
        <v>499</v>
      </c>
      <c r="N410">
        <v>0.24681073050610947</v>
      </c>
      <c r="O410">
        <v>493</v>
      </c>
      <c r="P410">
        <v>0.22009784876097582</v>
      </c>
      <c r="Q410">
        <v>487</v>
      </c>
      <c r="R410" t="s">
        <v>358</v>
      </c>
      <c r="T410" t="b">
        <f t="shared" si="1"/>
        <v>1</v>
      </c>
    </row>
    <row r="411" spans="1:20" x14ac:dyDescent="0.25">
      <c r="A411" t="s">
        <v>85</v>
      </c>
      <c r="B411" t="s">
        <v>86</v>
      </c>
      <c r="C411" t="s">
        <v>11</v>
      </c>
      <c r="E411" t="s">
        <v>356</v>
      </c>
      <c r="F411" t="s">
        <v>357</v>
      </c>
      <c r="G411" t="s">
        <v>85</v>
      </c>
      <c r="H411">
        <v>0.15991324442518881</v>
      </c>
      <c r="I411">
        <v>1027</v>
      </c>
      <c r="J411">
        <v>0.13858028523357163</v>
      </c>
      <c r="K411">
        <v>502</v>
      </c>
      <c r="L411">
        <v>0.14357400530888983</v>
      </c>
      <c r="M411">
        <v>496</v>
      </c>
      <c r="N411">
        <v>0.18402269336678834</v>
      </c>
      <c r="O411">
        <v>494</v>
      </c>
      <c r="P411">
        <v>0.16325059661528518</v>
      </c>
      <c r="Q411">
        <v>484</v>
      </c>
      <c r="R411" t="s">
        <v>358</v>
      </c>
      <c r="T411" t="b">
        <f t="shared" si="1"/>
        <v>1</v>
      </c>
    </row>
    <row r="412" spans="1:20" x14ac:dyDescent="0.25">
      <c r="A412" t="s">
        <v>87</v>
      </c>
      <c r="B412" t="s">
        <v>1</v>
      </c>
      <c r="C412" t="s">
        <v>19</v>
      </c>
      <c r="E412" t="s">
        <v>872</v>
      </c>
      <c r="F412" t="s">
        <v>873</v>
      </c>
      <c r="G412" t="s">
        <v>87</v>
      </c>
      <c r="H412">
        <v>0.16995204230314218</v>
      </c>
      <c r="I412">
        <v>1001</v>
      </c>
      <c r="J412">
        <v>0.19511808170727513</v>
      </c>
      <c r="K412">
        <v>500</v>
      </c>
      <c r="L412">
        <v>0.18801905137405886</v>
      </c>
      <c r="M412">
        <v>502</v>
      </c>
      <c r="N412">
        <v>0.14097086126546976</v>
      </c>
      <c r="O412">
        <v>495</v>
      </c>
      <c r="P412">
        <v>0.15518537376398192</v>
      </c>
      <c r="Q412">
        <v>489</v>
      </c>
      <c r="R412" t="s">
        <v>358</v>
      </c>
      <c r="T412" t="b">
        <f t="shared" si="1"/>
        <v>1</v>
      </c>
    </row>
    <row r="413" spans="1:20" x14ac:dyDescent="0.25">
      <c r="A413" t="s">
        <v>88</v>
      </c>
      <c r="B413" t="s">
        <v>7</v>
      </c>
      <c r="C413" t="s">
        <v>5</v>
      </c>
      <c r="E413" t="s">
        <v>555</v>
      </c>
      <c r="F413" t="s">
        <v>556</v>
      </c>
      <c r="G413" t="s">
        <v>88</v>
      </c>
      <c r="H413">
        <v>0.19557538534783411</v>
      </c>
      <c r="I413">
        <v>1007</v>
      </c>
      <c r="J413">
        <v>0.24852807255939047</v>
      </c>
      <c r="K413">
        <v>497</v>
      </c>
      <c r="L413">
        <v>0.21370371806879684</v>
      </c>
      <c r="M413">
        <v>499</v>
      </c>
      <c r="N413">
        <v>0.22484465190484923</v>
      </c>
      <c r="O413">
        <v>506</v>
      </c>
      <c r="P413">
        <v>0.1632924823471896</v>
      </c>
      <c r="Q413">
        <v>492</v>
      </c>
      <c r="R413" t="s">
        <v>757</v>
      </c>
      <c r="T413" t="b">
        <f t="shared" si="1"/>
        <v>1</v>
      </c>
    </row>
    <row r="414" spans="1:20" x14ac:dyDescent="0.25">
      <c r="A414" t="s">
        <v>89</v>
      </c>
      <c r="B414" t="s">
        <v>7</v>
      </c>
      <c r="C414" t="s">
        <v>11</v>
      </c>
      <c r="E414" t="s">
        <v>501</v>
      </c>
      <c r="F414" t="s">
        <v>502</v>
      </c>
      <c r="G414" t="s">
        <v>89</v>
      </c>
      <c r="H414">
        <v>0.16502018007860919</v>
      </c>
      <c r="I414">
        <v>1034</v>
      </c>
      <c r="J414">
        <v>0.13775261000350175</v>
      </c>
      <c r="K414">
        <v>501</v>
      </c>
      <c r="L414">
        <v>0.1783364843951378</v>
      </c>
      <c r="M414">
        <v>502</v>
      </c>
      <c r="N414">
        <v>0.19059182279757197</v>
      </c>
      <c r="O414">
        <v>496</v>
      </c>
      <c r="P414">
        <v>0.14420212580907613</v>
      </c>
      <c r="Q414">
        <v>492</v>
      </c>
      <c r="R414" t="s">
        <v>358</v>
      </c>
      <c r="T414" t="b">
        <f t="shared" si="1"/>
        <v>1</v>
      </c>
    </row>
    <row r="415" spans="1:20" x14ac:dyDescent="0.25">
      <c r="A415" t="s">
        <v>90</v>
      </c>
      <c r="B415" t="s">
        <v>7</v>
      </c>
      <c r="C415" t="s">
        <v>5</v>
      </c>
      <c r="E415" t="s">
        <v>515</v>
      </c>
      <c r="F415" t="s">
        <v>516</v>
      </c>
      <c r="G415" t="s">
        <v>90</v>
      </c>
      <c r="H415">
        <v>0.17461236549224718</v>
      </c>
      <c r="I415">
        <v>1038</v>
      </c>
      <c r="J415">
        <v>0.19876341144283549</v>
      </c>
      <c r="K415">
        <v>501</v>
      </c>
      <c r="L415">
        <v>0.15350430408026808</v>
      </c>
      <c r="M415">
        <v>503</v>
      </c>
      <c r="N415">
        <v>0.18397014765253858</v>
      </c>
      <c r="O415">
        <v>499</v>
      </c>
      <c r="P415">
        <v>0.19716478091287518</v>
      </c>
      <c r="Q415">
        <v>497</v>
      </c>
      <c r="R415" t="s">
        <v>358</v>
      </c>
      <c r="T415" t="b">
        <f t="shared" si="1"/>
        <v>1</v>
      </c>
    </row>
    <row r="416" spans="1:20" x14ac:dyDescent="0.25">
      <c r="A416" t="s">
        <v>91</v>
      </c>
      <c r="B416" t="s">
        <v>22</v>
      </c>
      <c r="C416" t="s">
        <v>11</v>
      </c>
      <c r="E416" t="s">
        <v>485</v>
      </c>
      <c r="F416" t="s">
        <v>486</v>
      </c>
      <c r="G416" t="s">
        <v>91</v>
      </c>
      <c r="H416">
        <v>0.14156927667111399</v>
      </c>
      <c r="I416">
        <v>1016</v>
      </c>
      <c r="J416">
        <v>0.1189908694866923</v>
      </c>
      <c r="K416">
        <v>500</v>
      </c>
      <c r="L416">
        <v>0.13969011787581137</v>
      </c>
      <c r="M416">
        <v>499</v>
      </c>
      <c r="N416">
        <v>0.11574268525124945</v>
      </c>
      <c r="O416">
        <v>489</v>
      </c>
      <c r="P416">
        <v>0.10839590229636301</v>
      </c>
      <c r="Q416">
        <v>482</v>
      </c>
      <c r="R416" t="s">
        <v>358</v>
      </c>
      <c r="T416" t="b">
        <f t="shared" si="1"/>
        <v>1</v>
      </c>
    </row>
    <row r="417" spans="1:20" x14ac:dyDescent="0.25">
      <c r="A417" t="s">
        <v>92</v>
      </c>
      <c r="B417" t="s">
        <v>1</v>
      </c>
      <c r="C417" t="s">
        <v>14</v>
      </c>
      <c r="E417" t="s">
        <v>874</v>
      </c>
      <c r="F417" t="s">
        <v>875</v>
      </c>
      <c r="G417" t="s">
        <v>92</v>
      </c>
      <c r="H417">
        <v>0.14409707649304807</v>
      </c>
      <c r="I417">
        <v>1005</v>
      </c>
      <c r="J417">
        <v>0.18317077804625451</v>
      </c>
      <c r="K417">
        <v>502</v>
      </c>
      <c r="L417">
        <v>0.17387786140621991</v>
      </c>
      <c r="M417">
        <v>502</v>
      </c>
      <c r="N417">
        <v>0.15116142897516374</v>
      </c>
      <c r="O417">
        <v>637</v>
      </c>
      <c r="P417">
        <v>0.13622178243107105</v>
      </c>
      <c r="Q417">
        <v>485</v>
      </c>
      <c r="R417" t="s">
        <v>757</v>
      </c>
      <c r="T417" t="b">
        <f t="shared" si="1"/>
        <v>1</v>
      </c>
    </row>
    <row r="418" spans="1:20" x14ac:dyDescent="0.25">
      <c r="A418" t="s">
        <v>93</v>
      </c>
      <c r="B418" t="s">
        <v>32</v>
      </c>
      <c r="C418" t="s">
        <v>19</v>
      </c>
      <c r="E418" t="s">
        <v>619</v>
      </c>
      <c r="F418" t="s">
        <v>620</v>
      </c>
      <c r="G418" t="s">
        <v>93</v>
      </c>
      <c r="H418">
        <v>0.13093065705885049</v>
      </c>
      <c r="I418">
        <v>1026</v>
      </c>
      <c r="J418">
        <v>0.16098772985279924</v>
      </c>
      <c r="K418">
        <v>501</v>
      </c>
      <c r="L418">
        <v>0.14286846106137568</v>
      </c>
      <c r="M418">
        <v>504</v>
      </c>
      <c r="N418">
        <v>0.17577345332544816</v>
      </c>
      <c r="O418">
        <v>494</v>
      </c>
      <c r="P418">
        <v>0.12913387975615881</v>
      </c>
      <c r="Q418">
        <v>491</v>
      </c>
      <c r="R418" t="s">
        <v>358</v>
      </c>
      <c r="T418" t="b">
        <f t="shared" si="1"/>
        <v>1</v>
      </c>
    </row>
    <row r="419" spans="1:20" x14ac:dyDescent="0.25">
      <c r="A419" t="s">
        <v>94</v>
      </c>
      <c r="B419" t="s">
        <v>86</v>
      </c>
      <c r="C419" t="s">
        <v>14</v>
      </c>
      <c r="E419" t="s">
        <v>353</v>
      </c>
      <c r="F419" t="s">
        <v>354</v>
      </c>
      <c r="G419" t="s">
        <v>94</v>
      </c>
      <c r="H419">
        <v>0.15373752573760563</v>
      </c>
      <c r="I419">
        <v>7075</v>
      </c>
      <c r="J419">
        <v>0.14383037747920671</v>
      </c>
      <c r="K419">
        <v>4051</v>
      </c>
      <c r="L419">
        <v>0.14018151631017323</v>
      </c>
      <c r="M419">
        <v>3499</v>
      </c>
      <c r="N419">
        <v>0.15120390539690862</v>
      </c>
      <c r="O419">
        <v>3470</v>
      </c>
      <c r="P419">
        <v>0.14142819755401764</v>
      </c>
      <c r="Q419">
        <v>484</v>
      </c>
      <c r="R419" t="s">
        <v>355</v>
      </c>
      <c r="T419" t="b">
        <f t="shared" si="1"/>
        <v>1</v>
      </c>
    </row>
    <row r="420" spans="1:20" x14ac:dyDescent="0.25">
      <c r="A420" t="s">
        <v>95</v>
      </c>
      <c r="B420" t="s">
        <v>18</v>
      </c>
      <c r="C420" t="s">
        <v>19</v>
      </c>
      <c r="E420" t="s">
        <v>753</v>
      </c>
      <c r="F420" t="s">
        <v>754</v>
      </c>
      <c r="G420" t="s">
        <v>95</v>
      </c>
      <c r="H420">
        <v>0.19061452754755115</v>
      </c>
      <c r="I420">
        <v>1046</v>
      </c>
      <c r="J420">
        <v>0.17662298060153744</v>
      </c>
      <c r="K420">
        <v>1020</v>
      </c>
      <c r="L420">
        <v>0.16219346733461065</v>
      </c>
      <c r="M420">
        <v>516</v>
      </c>
      <c r="N420">
        <v>0.17726391997439575</v>
      </c>
      <c r="O420">
        <v>504</v>
      </c>
      <c r="P420">
        <v>0.15775020546640744</v>
      </c>
      <c r="Q420">
        <v>491</v>
      </c>
      <c r="R420" t="s">
        <v>358</v>
      </c>
      <c r="T420" t="b">
        <f t="shared" si="1"/>
        <v>1</v>
      </c>
    </row>
    <row r="421" spans="1:20" x14ac:dyDescent="0.25">
      <c r="A421" t="s">
        <v>96</v>
      </c>
      <c r="B421" t="s">
        <v>16</v>
      </c>
      <c r="C421" t="s">
        <v>5</v>
      </c>
      <c r="E421" t="s">
        <v>656</v>
      </c>
      <c r="F421" t="s">
        <v>657</v>
      </c>
      <c r="G421" t="s">
        <v>96</v>
      </c>
      <c r="H421">
        <v>0.19188029228936276</v>
      </c>
      <c r="I421">
        <v>1002</v>
      </c>
      <c r="J421">
        <v>0.15680422268263799</v>
      </c>
      <c r="K421">
        <v>505</v>
      </c>
      <c r="L421">
        <v>0.18556613101055208</v>
      </c>
      <c r="M421">
        <v>503</v>
      </c>
      <c r="N421">
        <v>0.16750824030423656</v>
      </c>
      <c r="O421">
        <v>501</v>
      </c>
      <c r="P421">
        <v>0.14665711495490313</v>
      </c>
      <c r="Q421">
        <v>492</v>
      </c>
      <c r="R421" t="s">
        <v>358</v>
      </c>
      <c r="T421" t="b">
        <f t="shared" si="1"/>
        <v>1</v>
      </c>
    </row>
    <row r="422" spans="1:20" x14ac:dyDescent="0.25">
      <c r="A422" t="s">
        <v>97</v>
      </c>
      <c r="B422" t="s">
        <v>28</v>
      </c>
      <c r="C422" t="s">
        <v>14</v>
      </c>
      <c r="E422" t="s">
        <v>962</v>
      </c>
      <c r="F422" t="s">
        <v>963</v>
      </c>
      <c r="G422" t="s">
        <v>97</v>
      </c>
      <c r="H422">
        <v>0.19127074088838478</v>
      </c>
      <c r="I422">
        <v>1041</v>
      </c>
      <c r="J422">
        <v>0.19667955248065727</v>
      </c>
      <c r="K422">
        <v>510</v>
      </c>
      <c r="L422">
        <v>0.17086284498145424</v>
      </c>
      <c r="M422">
        <v>501</v>
      </c>
      <c r="N422">
        <v>0.15527318197373213</v>
      </c>
      <c r="O422">
        <v>509</v>
      </c>
      <c r="P422">
        <v>0.16038144638828009</v>
      </c>
      <c r="Q422">
        <v>486</v>
      </c>
      <c r="R422" t="s">
        <v>358</v>
      </c>
      <c r="T422" t="b">
        <f t="shared" si="1"/>
        <v>1</v>
      </c>
    </row>
    <row r="423" spans="1:20" x14ac:dyDescent="0.25">
      <c r="A423" t="s">
        <v>98</v>
      </c>
      <c r="B423" t="s">
        <v>28</v>
      </c>
      <c r="C423" t="s">
        <v>14</v>
      </c>
      <c r="E423" t="s">
        <v>980</v>
      </c>
      <c r="F423" t="s">
        <v>981</v>
      </c>
      <c r="G423" t="s">
        <v>98</v>
      </c>
      <c r="H423">
        <v>0.20165304937691395</v>
      </c>
      <c r="I423">
        <v>1017</v>
      </c>
      <c r="J423">
        <v>0.22943862286070676</v>
      </c>
      <c r="K423">
        <v>511</v>
      </c>
      <c r="L423">
        <v>0.20167565296381706</v>
      </c>
      <c r="M423">
        <v>499</v>
      </c>
      <c r="N423">
        <v>0.1789965769399052</v>
      </c>
      <c r="O423">
        <v>494</v>
      </c>
      <c r="P423">
        <v>0.20874718350629834</v>
      </c>
      <c r="Q423">
        <v>497</v>
      </c>
      <c r="R423" t="s">
        <v>358</v>
      </c>
      <c r="T423" t="b">
        <f t="shared" si="1"/>
        <v>1</v>
      </c>
    </row>
    <row r="424" spans="1:20" x14ac:dyDescent="0.25">
      <c r="A424" t="s">
        <v>99</v>
      </c>
      <c r="B424" t="s">
        <v>1</v>
      </c>
      <c r="C424" t="s">
        <v>14</v>
      </c>
      <c r="E424" t="s">
        <v>848</v>
      </c>
      <c r="F424" t="s">
        <v>849</v>
      </c>
      <c r="G424" t="s">
        <v>99</v>
      </c>
      <c r="H424">
        <v>0.21111870321243115</v>
      </c>
      <c r="I424">
        <v>1016</v>
      </c>
      <c r="J424">
        <v>0.22334671040399584</v>
      </c>
      <c r="K424">
        <v>502</v>
      </c>
      <c r="L424">
        <v>0.20151851291977618</v>
      </c>
      <c r="M424">
        <v>498</v>
      </c>
      <c r="N424">
        <v>0.18712180078824039</v>
      </c>
      <c r="O424">
        <v>495</v>
      </c>
      <c r="P424">
        <v>0.25805147926126959</v>
      </c>
      <c r="Q424">
        <v>491</v>
      </c>
      <c r="R424" t="s">
        <v>358</v>
      </c>
      <c r="T424" t="b">
        <f t="shared" si="1"/>
        <v>1</v>
      </c>
    </row>
    <row r="425" spans="1:20" x14ac:dyDescent="0.25">
      <c r="A425" t="s">
        <v>100</v>
      </c>
      <c r="B425" t="s">
        <v>16</v>
      </c>
      <c r="C425" t="s">
        <v>8</v>
      </c>
      <c r="E425" t="s">
        <v>692</v>
      </c>
      <c r="F425" t="s">
        <v>693</v>
      </c>
      <c r="G425" t="s">
        <v>100</v>
      </c>
      <c r="H425">
        <v>0.21787644589370608</v>
      </c>
      <c r="I425">
        <v>1050</v>
      </c>
      <c r="J425">
        <v>0.24393811814110616</v>
      </c>
      <c r="K425">
        <v>502</v>
      </c>
      <c r="L425">
        <v>0.24015943955880251</v>
      </c>
      <c r="M425">
        <v>513</v>
      </c>
      <c r="N425">
        <v>0.22876284428295562</v>
      </c>
      <c r="O425">
        <v>502</v>
      </c>
      <c r="P425">
        <v>0.20196320169482315</v>
      </c>
      <c r="Q425">
        <v>501</v>
      </c>
      <c r="R425" t="s">
        <v>358</v>
      </c>
      <c r="T425" t="b">
        <f t="shared" si="1"/>
        <v>1</v>
      </c>
    </row>
    <row r="426" spans="1:20" x14ac:dyDescent="0.25">
      <c r="A426" t="s">
        <v>101</v>
      </c>
      <c r="B426" t="s">
        <v>7</v>
      </c>
      <c r="C426" t="s">
        <v>5</v>
      </c>
      <c r="E426" t="s">
        <v>541</v>
      </c>
      <c r="F426" t="s">
        <v>542</v>
      </c>
      <c r="G426" t="s">
        <v>101</v>
      </c>
      <c r="H426">
        <v>0.143576389405382</v>
      </c>
      <c r="I426">
        <v>1023</v>
      </c>
      <c r="J426">
        <v>0.12168446115621817</v>
      </c>
      <c r="K426">
        <v>526</v>
      </c>
      <c r="L426">
        <v>0.18054230870084112</v>
      </c>
      <c r="M426">
        <v>498</v>
      </c>
      <c r="N426">
        <v>0.16110126255149848</v>
      </c>
      <c r="O426">
        <v>491</v>
      </c>
      <c r="P426">
        <v>0.14707674904100934</v>
      </c>
      <c r="Q426">
        <v>484</v>
      </c>
      <c r="R426" t="s">
        <v>358</v>
      </c>
      <c r="T426" t="b">
        <f t="shared" si="1"/>
        <v>1</v>
      </c>
    </row>
    <row r="427" spans="1:20" x14ac:dyDescent="0.25">
      <c r="A427" t="s">
        <v>102</v>
      </c>
      <c r="B427" t="s">
        <v>7</v>
      </c>
      <c r="C427" t="s">
        <v>14</v>
      </c>
      <c r="E427" t="s">
        <v>557</v>
      </c>
      <c r="F427" t="s">
        <v>558</v>
      </c>
      <c r="G427" t="s">
        <v>102</v>
      </c>
      <c r="H427">
        <v>0.18799899124001979</v>
      </c>
      <c r="I427">
        <v>1009</v>
      </c>
      <c r="J427">
        <v>0.16975776296656092</v>
      </c>
      <c r="K427">
        <v>503</v>
      </c>
      <c r="L427">
        <v>0.15763392347509117</v>
      </c>
      <c r="M427">
        <v>502</v>
      </c>
      <c r="N427">
        <v>0.18310658028875282</v>
      </c>
      <c r="O427">
        <v>499</v>
      </c>
      <c r="P427">
        <v>0.1355795096195534</v>
      </c>
      <c r="Q427">
        <v>482</v>
      </c>
      <c r="R427" t="s">
        <v>358</v>
      </c>
      <c r="T427" t="b">
        <f t="shared" si="1"/>
        <v>1</v>
      </c>
    </row>
    <row r="428" spans="1:20" x14ac:dyDescent="0.25">
      <c r="A428" t="s">
        <v>103</v>
      </c>
      <c r="B428" t="s">
        <v>22</v>
      </c>
      <c r="C428" t="s">
        <v>14</v>
      </c>
      <c r="E428" t="s">
        <v>459</v>
      </c>
      <c r="F428" t="s">
        <v>460</v>
      </c>
      <c r="G428" t="s">
        <v>103</v>
      </c>
      <c r="H428">
        <v>0.16806851554626101</v>
      </c>
      <c r="I428">
        <v>1009</v>
      </c>
      <c r="J428">
        <v>0.17106676055766709</v>
      </c>
      <c r="K428">
        <v>503</v>
      </c>
      <c r="L428">
        <v>0.13257296917369268</v>
      </c>
      <c r="M428">
        <v>496</v>
      </c>
      <c r="N428">
        <v>0.17796630410293762</v>
      </c>
      <c r="O428">
        <v>498</v>
      </c>
      <c r="P428">
        <v>0.16694580784852817</v>
      </c>
      <c r="Q428">
        <v>480</v>
      </c>
      <c r="R428" t="s">
        <v>358</v>
      </c>
      <c r="T428" t="b">
        <f t="shared" si="1"/>
        <v>1</v>
      </c>
    </row>
    <row r="429" spans="1:20" x14ac:dyDescent="0.25">
      <c r="A429" t="s">
        <v>104</v>
      </c>
      <c r="B429" t="s">
        <v>32</v>
      </c>
      <c r="C429" t="s">
        <v>8</v>
      </c>
      <c r="E429" t="s">
        <v>591</v>
      </c>
      <c r="F429" t="s">
        <v>592</v>
      </c>
      <c r="G429" t="s">
        <v>104</v>
      </c>
      <c r="H429">
        <v>0.18552025386427309</v>
      </c>
      <c r="I429">
        <v>1044</v>
      </c>
      <c r="J429">
        <v>0.21384014349894773</v>
      </c>
      <c r="K429">
        <v>502</v>
      </c>
      <c r="L429">
        <v>0.18526366925155449</v>
      </c>
      <c r="M429">
        <v>501</v>
      </c>
      <c r="N429">
        <v>0.15436563422016894</v>
      </c>
      <c r="O429">
        <v>496</v>
      </c>
      <c r="P429">
        <v>0.15856955562162345</v>
      </c>
      <c r="Q429">
        <v>489</v>
      </c>
      <c r="R429" t="s">
        <v>757</v>
      </c>
      <c r="T429" t="b">
        <f t="shared" si="1"/>
        <v>1</v>
      </c>
    </row>
    <row r="430" spans="1:20" x14ac:dyDescent="0.25">
      <c r="A430" t="s">
        <v>105</v>
      </c>
      <c r="B430" t="s">
        <v>1</v>
      </c>
      <c r="C430" t="s">
        <v>11</v>
      </c>
      <c r="E430" t="s">
        <v>836</v>
      </c>
      <c r="F430" t="s">
        <v>837</v>
      </c>
      <c r="G430" t="s">
        <v>105</v>
      </c>
      <c r="H430">
        <v>0.15046803549700297</v>
      </c>
      <c r="I430">
        <v>1006</v>
      </c>
      <c r="J430">
        <v>0.15422155195593587</v>
      </c>
      <c r="K430">
        <v>498</v>
      </c>
      <c r="L430">
        <v>0.16298165333037187</v>
      </c>
      <c r="M430">
        <v>495</v>
      </c>
      <c r="N430">
        <v>0.16197752539315502</v>
      </c>
      <c r="O430">
        <v>497</v>
      </c>
      <c r="P430">
        <v>0.16100931667939464</v>
      </c>
      <c r="Q430">
        <v>473</v>
      </c>
      <c r="R430" t="s">
        <v>358</v>
      </c>
      <c r="T430" t="b">
        <f t="shared" si="1"/>
        <v>1</v>
      </c>
    </row>
    <row r="431" spans="1:20" x14ac:dyDescent="0.25">
      <c r="A431" t="s">
        <v>106</v>
      </c>
      <c r="B431" t="s">
        <v>1</v>
      </c>
      <c r="C431" t="s">
        <v>8</v>
      </c>
      <c r="E431" t="s">
        <v>850</v>
      </c>
      <c r="F431" t="s">
        <v>851</v>
      </c>
      <c r="G431" t="s">
        <v>106</v>
      </c>
      <c r="H431">
        <v>0.21137371586706297</v>
      </c>
      <c r="I431">
        <v>1012</v>
      </c>
      <c r="J431">
        <v>0.21220660485274473</v>
      </c>
      <c r="K431">
        <v>509</v>
      </c>
      <c r="L431">
        <v>0.19198776892578492</v>
      </c>
      <c r="M431">
        <v>500</v>
      </c>
      <c r="N431">
        <v>0.21626227646790391</v>
      </c>
      <c r="O431">
        <v>504</v>
      </c>
      <c r="P431">
        <v>0.18255542841631808</v>
      </c>
      <c r="Q431">
        <v>489</v>
      </c>
      <c r="R431" t="s">
        <v>358</v>
      </c>
      <c r="T431" t="b">
        <f t="shared" si="1"/>
        <v>1</v>
      </c>
    </row>
    <row r="432" spans="1:20" x14ac:dyDescent="0.25">
      <c r="A432" t="s">
        <v>107</v>
      </c>
      <c r="B432" t="s">
        <v>4</v>
      </c>
      <c r="C432" t="s">
        <v>5</v>
      </c>
      <c r="E432" t="s">
        <v>400</v>
      </c>
      <c r="F432" t="s">
        <v>401</v>
      </c>
      <c r="G432" t="s">
        <v>107</v>
      </c>
      <c r="H432">
        <v>0.15626706591886808</v>
      </c>
      <c r="I432">
        <v>1015</v>
      </c>
      <c r="J432">
        <v>0.10839082835759448</v>
      </c>
      <c r="K432">
        <v>506</v>
      </c>
      <c r="L432">
        <v>0.1580129908464849</v>
      </c>
      <c r="M432">
        <v>513</v>
      </c>
      <c r="N432">
        <v>0.18034964663546174</v>
      </c>
      <c r="O432">
        <v>492</v>
      </c>
      <c r="P432">
        <v>0.1519993462551216</v>
      </c>
      <c r="Q432">
        <v>489</v>
      </c>
      <c r="R432" t="s">
        <v>367</v>
      </c>
      <c r="T432" t="b">
        <f t="shared" si="1"/>
        <v>1</v>
      </c>
    </row>
    <row r="433" spans="1:20" x14ac:dyDescent="0.25">
      <c r="A433" t="s">
        <v>108</v>
      </c>
      <c r="B433" t="s">
        <v>1</v>
      </c>
      <c r="C433" t="s">
        <v>19</v>
      </c>
      <c r="E433" t="s">
        <v>902</v>
      </c>
      <c r="F433" t="s">
        <v>903</v>
      </c>
      <c r="G433" t="s">
        <v>108</v>
      </c>
      <c r="H433">
        <v>0.27764034155284395</v>
      </c>
      <c r="I433">
        <v>1054</v>
      </c>
      <c r="J433">
        <v>0.26363056596538553</v>
      </c>
      <c r="K433">
        <v>504</v>
      </c>
      <c r="L433">
        <v>0.21477570438243293</v>
      </c>
      <c r="M433">
        <v>501</v>
      </c>
      <c r="N433">
        <v>0.23080883651903164</v>
      </c>
      <c r="O433">
        <v>504</v>
      </c>
      <c r="P433">
        <v>0.29734608607528101</v>
      </c>
      <c r="Q433">
        <v>493</v>
      </c>
      <c r="R433" t="s">
        <v>358</v>
      </c>
      <c r="T433" t="b">
        <f t="shared" si="1"/>
        <v>1</v>
      </c>
    </row>
    <row r="434" spans="1:20" x14ac:dyDescent="0.25">
      <c r="A434" t="s">
        <v>109</v>
      </c>
      <c r="B434" t="s">
        <v>18</v>
      </c>
      <c r="C434" t="s">
        <v>19</v>
      </c>
      <c r="E434" t="s">
        <v>755</v>
      </c>
      <c r="F434" t="s">
        <v>756</v>
      </c>
      <c r="G434" t="s">
        <v>109</v>
      </c>
      <c r="H434">
        <v>0.16381990572905231</v>
      </c>
      <c r="I434">
        <v>1011</v>
      </c>
      <c r="J434">
        <v>0.16979019973017845</v>
      </c>
      <c r="K434">
        <v>503</v>
      </c>
      <c r="L434">
        <v>0.17050064682138408</v>
      </c>
      <c r="M434">
        <v>503</v>
      </c>
      <c r="N434">
        <v>0.14564808255696837</v>
      </c>
      <c r="O434">
        <v>500</v>
      </c>
      <c r="P434">
        <v>0.15371673791232596</v>
      </c>
      <c r="Q434">
        <v>492</v>
      </c>
      <c r="R434" t="s">
        <v>358</v>
      </c>
      <c r="T434" t="b">
        <f t="shared" si="1"/>
        <v>1</v>
      </c>
    </row>
    <row r="435" spans="1:20" x14ac:dyDescent="0.25">
      <c r="A435" t="s">
        <v>110</v>
      </c>
      <c r="B435" t="s">
        <v>16</v>
      </c>
      <c r="C435" t="s">
        <v>8</v>
      </c>
      <c r="E435" t="s">
        <v>676</v>
      </c>
      <c r="F435" t="s">
        <v>677</v>
      </c>
      <c r="G435" t="s">
        <v>110</v>
      </c>
      <c r="H435">
        <v>0.2151452088188725</v>
      </c>
      <c r="I435">
        <v>1022</v>
      </c>
      <c r="J435">
        <v>0.18611068556496094</v>
      </c>
      <c r="K435">
        <v>502</v>
      </c>
      <c r="L435">
        <v>0.19760874931903927</v>
      </c>
      <c r="M435">
        <v>510</v>
      </c>
      <c r="N435">
        <v>0.20154256892596834</v>
      </c>
      <c r="O435">
        <v>495</v>
      </c>
      <c r="P435">
        <v>0.22047994670233872</v>
      </c>
      <c r="Q435">
        <v>491</v>
      </c>
      <c r="R435" t="s">
        <v>358</v>
      </c>
      <c r="T435" t="b">
        <f t="shared" si="1"/>
        <v>1</v>
      </c>
    </row>
    <row r="436" spans="1:20" x14ac:dyDescent="0.25">
      <c r="A436" t="s">
        <v>111</v>
      </c>
      <c r="B436" t="s">
        <v>1</v>
      </c>
      <c r="C436" t="s">
        <v>19</v>
      </c>
      <c r="E436" t="s">
        <v>904</v>
      </c>
      <c r="F436" t="s">
        <v>905</v>
      </c>
      <c r="G436" t="s">
        <v>111</v>
      </c>
      <c r="H436">
        <v>0.23112304624532082</v>
      </c>
      <c r="I436">
        <v>1021</v>
      </c>
      <c r="J436">
        <v>0.1907449846205635</v>
      </c>
      <c r="K436">
        <v>508</v>
      </c>
      <c r="L436">
        <v>0.20547859377986721</v>
      </c>
      <c r="M436">
        <v>508</v>
      </c>
      <c r="N436">
        <v>0.22610666843258664</v>
      </c>
      <c r="O436">
        <v>496</v>
      </c>
      <c r="P436">
        <v>0.19724774694272174</v>
      </c>
      <c r="Q436">
        <v>484</v>
      </c>
      <c r="R436" t="s">
        <v>358</v>
      </c>
      <c r="T436" t="b">
        <f t="shared" si="1"/>
        <v>1</v>
      </c>
    </row>
    <row r="437" spans="1:20" x14ac:dyDescent="0.25">
      <c r="A437" t="s">
        <v>112</v>
      </c>
      <c r="B437" t="s">
        <v>7</v>
      </c>
      <c r="C437" t="s">
        <v>2</v>
      </c>
      <c r="E437" t="s">
        <v>517</v>
      </c>
      <c r="F437" t="s">
        <v>518</v>
      </c>
      <c r="G437" t="s">
        <v>112</v>
      </c>
      <c r="H437">
        <v>0.1610334329992954</v>
      </c>
      <c r="I437">
        <v>1005</v>
      </c>
      <c r="J437">
        <v>0.16707763939348269</v>
      </c>
      <c r="K437">
        <v>504</v>
      </c>
      <c r="L437">
        <v>0.1821877439141866</v>
      </c>
      <c r="M437">
        <v>498</v>
      </c>
      <c r="N437">
        <v>0.15855042900183261</v>
      </c>
      <c r="O437">
        <v>494</v>
      </c>
      <c r="P437">
        <v>0.12551149642346102</v>
      </c>
      <c r="Q437">
        <v>489</v>
      </c>
      <c r="R437" t="s">
        <v>358</v>
      </c>
      <c r="T437" t="b">
        <f t="shared" si="1"/>
        <v>1</v>
      </c>
    </row>
    <row r="438" spans="1:20" x14ac:dyDescent="0.25">
      <c r="A438" t="s">
        <v>113</v>
      </c>
      <c r="B438" t="s">
        <v>28</v>
      </c>
      <c r="C438" t="s">
        <v>11</v>
      </c>
      <c r="E438" t="s">
        <v>964</v>
      </c>
      <c r="F438" t="s">
        <v>965</v>
      </c>
      <c r="G438" t="s">
        <v>113</v>
      </c>
      <c r="H438">
        <v>0.18616675533614027</v>
      </c>
      <c r="I438">
        <v>1010</v>
      </c>
      <c r="J438">
        <v>0.22818161379306279</v>
      </c>
      <c r="K438">
        <v>510</v>
      </c>
      <c r="L438">
        <v>0.21730160082785743</v>
      </c>
      <c r="M438">
        <v>498</v>
      </c>
      <c r="N438">
        <v>0.20066801385589425</v>
      </c>
      <c r="O438">
        <v>499</v>
      </c>
      <c r="P438">
        <v>0.17888577555211424</v>
      </c>
      <c r="Q438">
        <v>492</v>
      </c>
      <c r="R438" t="s">
        <v>358</v>
      </c>
      <c r="T438" t="b">
        <f t="shared" si="1"/>
        <v>1</v>
      </c>
    </row>
    <row r="439" spans="1:20" x14ac:dyDescent="0.25">
      <c r="A439" t="s">
        <v>114</v>
      </c>
      <c r="B439" t="s">
        <v>1</v>
      </c>
      <c r="C439" t="s">
        <v>2</v>
      </c>
      <c r="E439" t="s">
        <v>852</v>
      </c>
      <c r="F439" t="s">
        <v>853</v>
      </c>
      <c r="G439" t="s">
        <v>114</v>
      </c>
      <c r="H439">
        <v>0.2137750551281748</v>
      </c>
      <c r="I439">
        <v>1010</v>
      </c>
      <c r="J439">
        <v>0.2451469775468457</v>
      </c>
      <c r="K439">
        <v>507</v>
      </c>
      <c r="L439">
        <v>0.19821576707944025</v>
      </c>
      <c r="M439">
        <v>499</v>
      </c>
      <c r="N439">
        <v>0.17184407099304319</v>
      </c>
      <c r="O439">
        <v>495</v>
      </c>
      <c r="P439">
        <v>0.16103386686023666</v>
      </c>
      <c r="Q439">
        <v>486</v>
      </c>
      <c r="R439" t="s">
        <v>757</v>
      </c>
      <c r="T439" t="b">
        <f t="shared" si="1"/>
        <v>1</v>
      </c>
    </row>
    <row r="440" spans="1:20" x14ac:dyDescent="0.25">
      <c r="A440" t="s">
        <v>115</v>
      </c>
      <c r="B440" t="s">
        <v>16</v>
      </c>
      <c r="C440" t="s">
        <v>5</v>
      </c>
      <c r="E440" t="s">
        <v>658</v>
      </c>
      <c r="F440" t="s">
        <v>659</v>
      </c>
      <c r="G440" t="s">
        <v>115</v>
      </c>
      <c r="H440">
        <v>0.17636137146646724</v>
      </c>
      <c r="I440">
        <v>1011</v>
      </c>
      <c r="J440">
        <v>0.13704698773928636</v>
      </c>
      <c r="K440">
        <v>501</v>
      </c>
      <c r="L440">
        <v>0.13961029576465736</v>
      </c>
      <c r="M440">
        <v>500</v>
      </c>
      <c r="N440">
        <v>0.17288852362812704</v>
      </c>
      <c r="O440">
        <v>497</v>
      </c>
      <c r="P440">
        <v>9.3983798815401851E-2</v>
      </c>
      <c r="Q440">
        <v>487</v>
      </c>
      <c r="R440" t="s">
        <v>757</v>
      </c>
      <c r="T440" t="b">
        <f t="shared" si="1"/>
        <v>1</v>
      </c>
    </row>
    <row r="441" spans="1:20" x14ac:dyDescent="0.25">
      <c r="A441" t="s">
        <v>116</v>
      </c>
      <c r="B441" t="s">
        <v>16</v>
      </c>
      <c r="C441" t="s">
        <v>5</v>
      </c>
      <c r="E441" t="s">
        <v>724</v>
      </c>
      <c r="F441" t="s">
        <v>725</v>
      </c>
      <c r="G441" t="s">
        <v>116</v>
      </c>
      <c r="H441">
        <v>0.15989592532239352</v>
      </c>
      <c r="I441">
        <v>1007</v>
      </c>
      <c r="J441">
        <v>0.15762516448513389</v>
      </c>
      <c r="K441">
        <v>509</v>
      </c>
      <c r="L441">
        <v>0.1562480541552132</v>
      </c>
      <c r="M441">
        <v>501</v>
      </c>
      <c r="N441">
        <v>0.1685537834768388</v>
      </c>
      <c r="O441">
        <v>505</v>
      </c>
      <c r="P441">
        <v>0.12859961854278473</v>
      </c>
      <c r="Q441">
        <v>490</v>
      </c>
      <c r="R441" t="s">
        <v>358</v>
      </c>
      <c r="T441" t="b">
        <f t="shared" si="1"/>
        <v>1</v>
      </c>
    </row>
    <row r="442" spans="1:20" x14ac:dyDescent="0.25">
      <c r="A442" t="s">
        <v>117</v>
      </c>
      <c r="B442" t="s">
        <v>28</v>
      </c>
      <c r="C442" t="s">
        <v>5</v>
      </c>
      <c r="E442" t="s">
        <v>994</v>
      </c>
      <c r="F442" t="s">
        <v>995</v>
      </c>
      <c r="G442" t="s">
        <v>117</v>
      </c>
      <c r="H442">
        <v>0.17328433814738672</v>
      </c>
      <c r="I442">
        <v>1052</v>
      </c>
      <c r="J442">
        <v>0.16655041663407771</v>
      </c>
      <c r="K442">
        <v>505</v>
      </c>
      <c r="L442">
        <v>0.15356597812629125</v>
      </c>
      <c r="M442">
        <v>504</v>
      </c>
      <c r="N442">
        <v>0.17060018003863819</v>
      </c>
      <c r="O442">
        <v>498</v>
      </c>
      <c r="P442">
        <v>0.16887563896173091</v>
      </c>
      <c r="Q442">
        <v>491</v>
      </c>
      <c r="R442" t="s">
        <v>358</v>
      </c>
      <c r="T442" t="b">
        <f t="shared" si="1"/>
        <v>1</v>
      </c>
    </row>
    <row r="443" spans="1:20" x14ac:dyDescent="0.25">
      <c r="A443" t="s">
        <v>118</v>
      </c>
      <c r="B443" t="s">
        <v>4</v>
      </c>
      <c r="C443" t="s">
        <v>8</v>
      </c>
      <c r="E443" t="s">
        <v>428</v>
      </c>
      <c r="F443" t="s">
        <v>429</v>
      </c>
      <c r="G443" t="s">
        <v>118</v>
      </c>
      <c r="H443">
        <v>0.17441953595843052</v>
      </c>
      <c r="I443">
        <v>1029</v>
      </c>
      <c r="J443">
        <v>0.15669792909836858</v>
      </c>
      <c r="K443">
        <v>506</v>
      </c>
      <c r="L443">
        <v>0.13769389224690778</v>
      </c>
      <c r="M443">
        <v>502</v>
      </c>
      <c r="N443">
        <v>0.19610723210954448</v>
      </c>
      <c r="O443">
        <v>494</v>
      </c>
      <c r="P443">
        <v>0.15883818196463514</v>
      </c>
      <c r="Q443">
        <v>483</v>
      </c>
      <c r="R443" t="s">
        <v>358</v>
      </c>
      <c r="T443" t="b">
        <f t="shared" si="1"/>
        <v>1</v>
      </c>
    </row>
    <row r="444" spans="1:20" x14ac:dyDescent="0.25">
      <c r="A444" t="s">
        <v>119</v>
      </c>
      <c r="B444" t="s">
        <v>86</v>
      </c>
      <c r="C444" t="s">
        <v>19</v>
      </c>
      <c r="E444" t="s">
        <v>370</v>
      </c>
      <c r="F444" t="s">
        <v>371</v>
      </c>
      <c r="G444" t="s">
        <v>119</v>
      </c>
      <c r="H444">
        <v>0.146851614909071</v>
      </c>
      <c r="I444">
        <v>1036</v>
      </c>
      <c r="J444">
        <v>0.17811837875118031</v>
      </c>
      <c r="K444">
        <v>506</v>
      </c>
      <c r="L444">
        <v>0.13991254890014942</v>
      </c>
      <c r="M444">
        <v>989</v>
      </c>
      <c r="N444">
        <v>0.11039158647992832</v>
      </c>
      <c r="O444">
        <v>990</v>
      </c>
      <c r="P444">
        <v>0.1051364948538501</v>
      </c>
      <c r="Q444">
        <v>957</v>
      </c>
      <c r="R444" t="s">
        <v>757</v>
      </c>
      <c r="T444" t="b">
        <f t="shared" si="1"/>
        <v>1</v>
      </c>
    </row>
    <row r="445" spans="1:20" x14ac:dyDescent="0.25">
      <c r="A445" t="s">
        <v>120</v>
      </c>
      <c r="B445" t="s">
        <v>7</v>
      </c>
      <c r="C445" t="s">
        <v>2</v>
      </c>
      <c r="E445" t="s">
        <v>573</v>
      </c>
      <c r="F445" t="s">
        <v>574</v>
      </c>
      <c r="G445" t="s">
        <v>120</v>
      </c>
      <c r="H445">
        <v>0.1595250166599993</v>
      </c>
      <c r="I445">
        <v>1005</v>
      </c>
      <c r="J445">
        <v>0.15455617079616724</v>
      </c>
      <c r="K445">
        <v>507</v>
      </c>
      <c r="L445">
        <v>0.17893234735921537</v>
      </c>
      <c r="M445">
        <v>500</v>
      </c>
      <c r="N445">
        <v>0.1930541831035574</v>
      </c>
      <c r="O445">
        <v>511</v>
      </c>
      <c r="P445">
        <v>0.14611480695843496</v>
      </c>
      <c r="Q445">
        <v>491</v>
      </c>
      <c r="R445" t="s">
        <v>358</v>
      </c>
      <c r="T445" t="b">
        <f t="shared" si="1"/>
        <v>1</v>
      </c>
    </row>
    <row r="446" spans="1:20" x14ac:dyDescent="0.25">
      <c r="A446" t="s">
        <v>121</v>
      </c>
      <c r="B446" t="s">
        <v>28</v>
      </c>
      <c r="C446" t="s">
        <v>11</v>
      </c>
      <c r="E446" t="s">
        <v>996</v>
      </c>
      <c r="F446" t="s">
        <v>997</v>
      </c>
      <c r="G446" t="s">
        <v>121</v>
      </c>
      <c r="H446">
        <v>0.14237976141449007</v>
      </c>
      <c r="I446">
        <v>1002</v>
      </c>
      <c r="J446">
        <v>0.14932594023523368</v>
      </c>
      <c r="K446">
        <v>514</v>
      </c>
      <c r="L446">
        <v>0.17047076213874185</v>
      </c>
      <c r="M446">
        <v>499</v>
      </c>
      <c r="N446">
        <v>0.15880097559829345</v>
      </c>
      <c r="O446">
        <v>499</v>
      </c>
      <c r="P446">
        <v>0.14228230331824998</v>
      </c>
      <c r="Q446">
        <v>492</v>
      </c>
      <c r="R446" t="s">
        <v>358</v>
      </c>
      <c r="T446" t="b">
        <f t="shared" si="1"/>
        <v>1</v>
      </c>
    </row>
    <row r="447" spans="1:20" x14ac:dyDescent="0.25">
      <c r="A447" t="s">
        <v>122</v>
      </c>
      <c r="B447" t="s">
        <v>1</v>
      </c>
      <c r="C447" t="s">
        <v>2</v>
      </c>
      <c r="E447" t="s">
        <v>854</v>
      </c>
      <c r="F447" t="s">
        <v>855</v>
      </c>
      <c r="G447" t="s">
        <v>122</v>
      </c>
      <c r="H447">
        <v>0.16213482115909986</v>
      </c>
      <c r="I447">
        <v>1001</v>
      </c>
      <c r="J447">
        <v>0.17303624551703248</v>
      </c>
      <c r="K447">
        <v>501</v>
      </c>
      <c r="L447">
        <v>0.16501209141569834</v>
      </c>
      <c r="M447">
        <v>503</v>
      </c>
      <c r="N447">
        <v>0.13007267607911677</v>
      </c>
      <c r="O447">
        <v>494</v>
      </c>
      <c r="P447">
        <v>0.16534151101330394</v>
      </c>
      <c r="Q447">
        <v>488</v>
      </c>
      <c r="R447" t="s">
        <v>358</v>
      </c>
      <c r="T447" t="b">
        <f t="shared" si="1"/>
        <v>1</v>
      </c>
    </row>
    <row r="448" spans="1:20" x14ac:dyDescent="0.25">
      <c r="A448" t="s">
        <v>123</v>
      </c>
      <c r="B448" t="s">
        <v>1</v>
      </c>
      <c r="C448" t="s">
        <v>19</v>
      </c>
      <c r="E448" t="s">
        <v>876</v>
      </c>
      <c r="F448" t="s">
        <v>877</v>
      </c>
      <c r="G448" t="s">
        <v>123</v>
      </c>
      <c r="H448">
        <v>0.15607633295954204</v>
      </c>
      <c r="I448">
        <v>1020</v>
      </c>
      <c r="J448">
        <v>0.19140646504757197</v>
      </c>
      <c r="K448">
        <v>504</v>
      </c>
      <c r="L448">
        <v>0.13587871629863879</v>
      </c>
      <c r="M448">
        <v>498</v>
      </c>
      <c r="N448">
        <v>0.13990734245877967</v>
      </c>
      <c r="O448">
        <v>490</v>
      </c>
      <c r="P448">
        <v>0.14395492466365772</v>
      </c>
      <c r="Q448">
        <v>491</v>
      </c>
      <c r="R448" t="s">
        <v>757</v>
      </c>
      <c r="T448" t="b">
        <f t="shared" si="1"/>
        <v>1</v>
      </c>
    </row>
    <row r="449" spans="1:20" x14ac:dyDescent="0.25">
      <c r="A449" t="s">
        <v>124</v>
      </c>
      <c r="B449" t="s">
        <v>16</v>
      </c>
      <c r="C449" t="s">
        <v>8</v>
      </c>
      <c r="E449" t="s">
        <v>712</v>
      </c>
      <c r="F449" t="s">
        <v>713</v>
      </c>
      <c r="G449" t="s">
        <v>124</v>
      </c>
      <c r="H449">
        <v>0.1358942990208544</v>
      </c>
      <c r="I449">
        <v>1012</v>
      </c>
      <c r="J449">
        <v>0.14864365803491081</v>
      </c>
      <c r="K449">
        <v>499</v>
      </c>
      <c r="L449">
        <v>0.13986116423813993</v>
      </c>
      <c r="M449">
        <v>498</v>
      </c>
      <c r="N449">
        <v>0.13799074766323854</v>
      </c>
      <c r="O449">
        <v>491</v>
      </c>
      <c r="P449">
        <v>0.12878101556406452</v>
      </c>
      <c r="Q449">
        <v>484</v>
      </c>
      <c r="R449" t="s">
        <v>358</v>
      </c>
      <c r="T449" t="b">
        <f t="shared" si="1"/>
        <v>1</v>
      </c>
    </row>
    <row r="450" spans="1:20" x14ac:dyDescent="0.25">
      <c r="A450" t="s">
        <v>125</v>
      </c>
      <c r="B450" t="s">
        <v>18</v>
      </c>
      <c r="C450" t="s">
        <v>19</v>
      </c>
      <c r="E450" t="s">
        <v>758</v>
      </c>
      <c r="F450" t="s">
        <v>759</v>
      </c>
      <c r="G450" t="s">
        <v>125</v>
      </c>
      <c r="H450">
        <v>0.15627419372753223</v>
      </c>
      <c r="I450">
        <v>1001</v>
      </c>
      <c r="J450">
        <v>0.18315755316715746</v>
      </c>
      <c r="K450">
        <v>1004</v>
      </c>
      <c r="L450">
        <v>0.18169606467734453</v>
      </c>
      <c r="M450">
        <v>512</v>
      </c>
      <c r="N450">
        <v>0.16863719884173065</v>
      </c>
      <c r="O450">
        <v>494</v>
      </c>
      <c r="P450">
        <v>0.16645667972351244</v>
      </c>
      <c r="Q450">
        <v>491</v>
      </c>
      <c r="R450" t="s">
        <v>358</v>
      </c>
      <c r="T450" t="b">
        <f t="shared" si="1"/>
        <v>1</v>
      </c>
    </row>
    <row r="451" spans="1:20" x14ac:dyDescent="0.25">
      <c r="A451" t="s">
        <v>126</v>
      </c>
      <c r="B451" t="s">
        <v>1</v>
      </c>
      <c r="C451" t="s">
        <v>8</v>
      </c>
      <c r="E451" t="s">
        <v>906</v>
      </c>
      <c r="F451" t="s">
        <v>907</v>
      </c>
      <c r="G451" t="s">
        <v>126</v>
      </c>
      <c r="H451">
        <v>0.26272465667375827</v>
      </c>
      <c r="I451">
        <v>1026</v>
      </c>
      <c r="J451">
        <v>0.30005530915901035</v>
      </c>
      <c r="K451">
        <v>511</v>
      </c>
      <c r="L451">
        <v>0.24781709332235871</v>
      </c>
      <c r="M451">
        <v>498</v>
      </c>
      <c r="N451">
        <v>0.22965431908355749</v>
      </c>
      <c r="O451">
        <v>497</v>
      </c>
      <c r="P451">
        <v>0.23842089939312899</v>
      </c>
      <c r="Q451">
        <v>487</v>
      </c>
      <c r="R451" t="s">
        <v>757</v>
      </c>
      <c r="T451" t="b">
        <f t="shared" si="1"/>
        <v>1</v>
      </c>
    </row>
    <row r="452" spans="1:20" x14ac:dyDescent="0.25">
      <c r="A452" t="s">
        <v>127</v>
      </c>
      <c r="B452" t="s">
        <v>18</v>
      </c>
      <c r="C452" t="s">
        <v>19</v>
      </c>
      <c r="E452" t="s">
        <v>760</v>
      </c>
      <c r="F452" t="s">
        <v>761</v>
      </c>
      <c r="G452" t="s">
        <v>127</v>
      </c>
      <c r="H452">
        <v>0.16966222729918076</v>
      </c>
      <c r="I452">
        <v>1004</v>
      </c>
      <c r="J452">
        <v>0.16834482928410538</v>
      </c>
      <c r="K452">
        <v>507</v>
      </c>
      <c r="L452">
        <v>0.1886049275493249</v>
      </c>
      <c r="M452">
        <v>499</v>
      </c>
      <c r="N452">
        <v>0.19049321087332674</v>
      </c>
      <c r="O452">
        <v>501</v>
      </c>
      <c r="P452">
        <v>0.16791114491892084</v>
      </c>
      <c r="Q452">
        <v>494</v>
      </c>
      <c r="R452" t="s">
        <v>358</v>
      </c>
      <c r="T452" t="b">
        <f t="shared" si="1"/>
        <v>1</v>
      </c>
    </row>
    <row r="453" spans="1:20" x14ac:dyDescent="0.25">
      <c r="A453" t="s">
        <v>128</v>
      </c>
      <c r="B453" t="s">
        <v>4</v>
      </c>
      <c r="C453" t="s">
        <v>11</v>
      </c>
      <c r="E453" t="s">
        <v>388</v>
      </c>
      <c r="F453" t="s">
        <v>389</v>
      </c>
      <c r="G453" t="s">
        <v>128</v>
      </c>
      <c r="H453">
        <v>0.17803308426920911</v>
      </c>
      <c r="I453">
        <v>1007</v>
      </c>
      <c r="J453">
        <v>0.13999727712481616</v>
      </c>
      <c r="K453">
        <v>505</v>
      </c>
      <c r="L453">
        <v>0.15474853719833942</v>
      </c>
      <c r="M453">
        <v>498</v>
      </c>
      <c r="N453">
        <v>0.19229470616510866</v>
      </c>
      <c r="O453">
        <v>497</v>
      </c>
      <c r="P453">
        <v>0.13471318642849639</v>
      </c>
      <c r="Q453">
        <v>480</v>
      </c>
      <c r="R453" t="s">
        <v>358</v>
      </c>
      <c r="T453" t="b">
        <f t="shared" si="1"/>
        <v>1</v>
      </c>
    </row>
    <row r="454" spans="1:20" x14ac:dyDescent="0.25">
      <c r="A454" t="s">
        <v>129</v>
      </c>
      <c r="B454" t="s">
        <v>22</v>
      </c>
      <c r="C454" t="s">
        <v>5</v>
      </c>
      <c r="E454" t="s">
        <v>471</v>
      </c>
      <c r="F454" t="s">
        <v>472</v>
      </c>
      <c r="G454" t="s">
        <v>129</v>
      </c>
      <c r="H454">
        <v>0.1892936423289199</v>
      </c>
      <c r="I454">
        <v>1001</v>
      </c>
      <c r="J454">
        <v>0.18719247718712326</v>
      </c>
      <c r="K454">
        <v>503</v>
      </c>
      <c r="L454">
        <v>0.19014324530887225</v>
      </c>
      <c r="M454">
        <v>500</v>
      </c>
      <c r="N454">
        <v>0.20215832043855997</v>
      </c>
      <c r="O454">
        <v>493</v>
      </c>
      <c r="P454">
        <v>0.18635802640563737</v>
      </c>
      <c r="Q454">
        <v>492</v>
      </c>
      <c r="R454" t="s">
        <v>358</v>
      </c>
      <c r="T454" t="b">
        <f t="shared" si="1"/>
        <v>1</v>
      </c>
    </row>
    <row r="455" spans="1:20" x14ac:dyDescent="0.25">
      <c r="A455" t="s">
        <v>130</v>
      </c>
      <c r="B455" t="s">
        <v>18</v>
      </c>
      <c r="C455" t="s">
        <v>19</v>
      </c>
      <c r="E455" t="s">
        <v>762</v>
      </c>
      <c r="F455" t="s">
        <v>763</v>
      </c>
      <c r="G455" t="s">
        <v>130</v>
      </c>
      <c r="H455">
        <v>0.2496837612438467</v>
      </c>
      <c r="I455">
        <v>1009</v>
      </c>
      <c r="J455">
        <v>0.26055200193945383</v>
      </c>
      <c r="K455">
        <v>510</v>
      </c>
      <c r="L455">
        <v>0.26851877422725828</v>
      </c>
      <c r="M455">
        <v>500</v>
      </c>
      <c r="N455">
        <v>0.25821414056706615</v>
      </c>
      <c r="O455">
        <v>498</v>
      </c>
      <c r="P455">
        <v>0.23824822593066614</v>
      </c>
      <c r="Q455">
        <v>486</v>
      </c>
      <c r="R455" t="s">
        <v>358</v>
      </c>
      <c r="T455" t="b">
        <f t="shared" si="1"/>
        <v>1</v>
      </c>
    </row>
    <row r="456" spans="1:20" x14ac:dyDescent="0.25">
      <c r="A456" t="s">
        <v>131</v>
      </c>
      <c r="B456" t="s">
        <v>7</v>
      </c>
      <c r="C456" t="s">
        <v>5</v>
      </c>
      <c r="E456" t="s">
        <v>529</v>
      </c>
      <c r="F456" t="s">
        <v>530</v>
      </c>
      <c r="G456" t="s">
        <v>131</v>
      </c>
      <c r="H456">
        <v>0.20659084333700364</v>
      </c>
      <c r="I456">
        <v>1026</v>
      </c>
      <c r="J456">
        <v>0.21258493084178703</v>
      </c>
      <c r="K456">
        <v>509</v>
      </c>
      <c r="L456">
        <v>0.18357144523109631</v>
      </c>
      <c r="M456">
        <v>499</v>
      </c>
      <c r="N456">
        <v>0.19848823051790979</v>
      </c>
      <c r="O456">
        <v>502</v>
      </c>
      <c r="P456">
        <v>0.19561769581388011</v>
      </c>
      <c r="Q456">
        <v>488</v>
      </c>
      <c r="R456" t="s">
        <v>358</v>
      </c>
      <c r="T456" t="b">
        <f t="shared" si="1"/>
        <v>1</v>
      </c>
    </row>
    <row r="457" spans="1:20" x14ac:dyDescent="0.25">
      <c r="A457" t="s">
        <v>132</v>
      </c>
      <c r="B457" t="s">
        <v>18</v>
      </c>
      <c r="C457" t="s">
        <v>19</v>
      </c>
      <c r="E457" t="s">
        <v>764</v>
      </c>
      <c r="F457" t="s">
        <v>765</v>
      </c>
      <c r="G457" t="s">
        <v>132</v>
      </c>
      <c r="H457">
        <v>0.19948657502649789</v>
      </c>
      <c r="I457">
        <v>1008</v>
      </c>
      <c r="J457">
        <v>0.2060341701450559</v>
      </c>
      <c r="K457">
        <v>999</v>
      </c>
      <c r="L457">
        <v>0.23099208576023403</v>
      </c>
      <c r="M457">
        <v>501</v>
      </c>
      <c r="N457">
        <v>0.21614942055359773</v>
      </c>
      <c r="O457">
        <v>993</v>
      </c>
      <c r="P457">
        <v>0.16236073750368052</v>
      </c>
      <c r="Q457">
        <v>486</v>
      </c>
      <c r="R457" t="s">
        <v>757</v>
      </c>
      <c r="T457" t="b">
        <f t="shared" si="1"/>
        <v>1</v>
      </c>
    </row>
    <row r="458" spans="1:20" x14ac:dyDescent="0.25">
      <c r="A458" t="s">
        <v>133</v>
      </c>
      <c r="B458" t="s">
        <v>16</v>
      </c>
      <c r="C458" t="s">
        <v>11</v>
      </c>
      <c r="E458" t="s">
        <v>678</v>
      </c>
      <c r="F458" t="s">
        <v>679</v>
      </c>
      <c r="G458" t="s">
        <v>133</v>
      </c>
      <c r="H458">
        <v>0.17067252061740174</v>
      </c>
      <c r="I458">
        <v>1033</v>
      </c>
      <c r="J458">
        <v>0.19673994865014141</v>
      </c>
      <c r="K458">
        <v>507</v>
      </c>
      <c r="L458">
        <v>0.15300460382169362</v>
      </c>
      <c r="M458">
        <v>497</v>
      </c>
      <c r="N458">
        <v>0.16745161957821841</v>
      </c>
      <c r="O458">
        <v>496</v>
      </c>
      <c r="P458">
        <v>0.14550377313682217</v>
      </c>
      <c r="Q458">
        <v>489</v>
      </c>
      <c r="R458" t="s">
        <v>757</v>
      </c>
      <c r="T458" t="b">
        <f t="shared" si="1"/>
        <v>1</v>
      </c>
    </row>
    <row r="459" spans="1:20" x14ac:dyDescent="0.25">
      <c r="A459" t="s">
        <v>134</v>
      </c>
      <c r="B459" t="s">
        <v>22</v>
      </c>
      <c r="C459" t="s">
        <v>8</v>
      </c>
      <c r="E459" t="s">
        <v>473</v>
      </c>
      <c r="F459" t="s">
        <v>474</v>
      </c>
      <c r="G459" t="s">
        <v>134</v>
      </c>
      <c r="H459">
        <v>0.20353068019522069</v>
      </c>
      <c r="I459">
        <v>1013</v>
      </c>
      <c r="J459">
        <v>0.18143593689438278</v>
      </c>
      <c r="K459">
        <v>514</v>
      </c>
      <c r="L459">
        <v>0.17181452810703784</v>
      </c>
      <c r="M459">
        <v>501</v>
      </c>
      <c r="N459">
        <v>0.18729334791305827</v>
      </c>
      <c r="O459">
        <v>507</v>
      </c>
      <c r="P459">
        <v>0.20171886967051225</v>
      </c>
      <c r="Q459">
        <v>494</v>
      </c>
      <c r="R459" t="s">
        <v>358</v>
      </c>
      <c r="T459" t="b">
        <f t="shared" si="1"/>
        <v>1</v>
      </c>
    </row>
    <row r="460" spans="1:20" x14ac:dyDescent="0.25">
      <c r="A460" t="s">
        <v>135</v>
      </c>
      <c r="B460" t="s">
        <v>18</v>
      </c>
      <c r="C460" t="s">
        <v>19</v>
      </c>
      <c r="E460" t="s">
        <v>766</v>
      </c>
      <c r="F460" t="s">
        <v>767</v>
      </c>
      <c r="G460" t="s">
        <v>135</v>
      </c>
      <c r="H460">
        <v>0.19168644903682006</v>
      </c>
      <c r="I460">
        <v>1006</v>
      </c>
      <c r="J460">
        <v>0.15626604945092801</v>
      </c>
      <c r="K460">
        <v>512</v>
      </c>
      <c r="L460">
        <v>0.15723238916355592</v>
      </c>
      <c r="M460">
        <v>1002</v>
      </c>
      <c r="N460">
        <v>0.13773199508965253</v>
      </c>
      <c r="O460">
        <v>496</v>
      </c>
      <c r="P460">
        <v>0.13636820617739209</v>
      </c>
      <c r="Q460">
        <v>487</v>
      </c>
      <c r="R460" t="s">
        <v>358</v>
      </c>
      <c r="T460" t="b">
        <f t="shared" si="1"/>
        <v>1</v>
      </c>
    </row>
    <row r="461" spans="1:20" x14ac:dyDescent="0.25">
      <c r="A461" t="s">
        <v>136</v>
      </c>
      <c r="B461" t="s">
        <v>1</v>
      </c>
      <c r="C461" t="s">
        <v>8</v>
      </c>
      <c r="E461" t="s">
        <v>856</v>
      </c>
      <c r="F461" t="s">
        <v>857</v>
      </c>
      <c r="G461" t="s">
        <v>136</v>
      </c>
      <c r="H461">
        <v>0.27060685520971328</v>
      </c>
      <c r="I461">
        <v>1017</v>
      </c>
      <c r="J461">
        <v>0.25191496060216806</v>
      </c>
      <c r="K461">
        <v>503</v>
      </c>
      <c r="L461">
        <v>0.2959304958758156</v>
      </c>
      <c r="M461">
        <v>499</v>
      </c>
      <c r="N461">
        <v>0.27827411909225463</v>
      </c>
      <c r="O461">
        <v>500</v>
      </c>
      <c r="P461">
        <v>0.20483767920065835</v>
      </c>
      <c r="Q461">
        <v>495</v>
      </c>
      <c r="R461" t="s">
        <v>358</v>
      </c>
      <c r="T461" t="b">
        <f t="shared" si="1"/>
        <v>1</v>
      </c>
    </row>
    <row r="462" spans="1:20" x14ac:dyDescent="0.25">
      <c r="A462" t="s">
        <v>137</v>
      </c>
      <c r="B462" t="s">
        <v>86</v>
      </c>
      <c r="C462" t="s">
        <v>11</v>
      </c>
      <c r="E462" t="s">
        <v>359</v>
      </c>
      <c r="F462" t="s">
        <v>360</v>
      </c>
      <c r="G462" t="s">
        <v>137</v>
      </c>
      <c r="H462">
        <v>0.1337867098866761</v>
      </c>
      <c r="I462">
        <v>1000</v>
      </c>
      <c r="J462">
        <v>0.14434657987249283</v>
      </c>
      <c r="K462">
        <v>502</v>
      </c>
      <c r="L462">
        <v>0.16046875557872792</v>
      </c>
      <c r="M462">
        <v>499</v>
      </c>
      <c r="N462">
        <v>0.11183535521520431</v>
      </c>
      <c r="O462">
        <v>503</v>
      </c>
      <c r="P462">
        <v>0.13143849746366951</v>
      </c>
      <c r="Q462">
        <v>478</v>
      </c>
      <c r="R462" t="s">
        <v>358</v>
      </c>
      <c r="T462" t="b">
        <f t="shared" si="1"/>
        <v>1</v>
      </c>
    </row>
    <row r="463" spans="1:20" x14ac:dyDescent="0.25">
      <c r="A463" t="s">
        <v>138</v>
      </c>
      <c r="B463" t="s">
        <v>1</v>
      </c>
      <c r="C463" t="s">
        <v>11</v>
      </c>
      <c r="E463" t="s">
        <v>838</v>
      </c>
      <c r="F463" t="s">
        <v>839</v>
      </c>
      <c r="G463" t="s">
        <v>138</v>
      </c>
      <c r="H463">
        <v>0.14473589867128964</v>
      </c>
      <c r="I463">
        <v>1036</v>
      </c>
      <c r="J463">
        <v>0.14928348810494951</v>
      </c>
      <c r="K463">
        <v>514</v>
      </c>
      <c r="L463">
        <v>0.16810320433151912</v>
      </c>
      <c r="M463">
        <v>506</v>
      </c>
      <c r="N463">
        <v>0.15256291661022714</v>
      </c>
      <c r="O463">
        <v>499</v>
      </c>
      <c r="P463">
        <v>0.13485346924950456</v>
      </c>
      <c r="Q463">
        <v>487</v>
      </c>
      <c r="R463" t="s">
        <v>358</v>
      </c>
      <c r="T463" t="b">
        <f t="shared" si="1"/>
        <v>1</v>
      </c>
    </row>
    <row r="464" spans="1:20" x14ac:dyDescent="0.25">
      <c r="A464" t="s">
        <v>139</v>
      </c>
      <c r="B464" t="s">
        <v>1</v>
      </c>
      <c r="C464" t="s">
        <v>2</v>
      </c>
      <c r="E464" t="s">
        <v>858</v>
      </c>
      <c r="F464" t="s">
        <v>859</v>
      </c>
      <c r="G464" t="s">
        <v>139</v>
      </c>
      <c r="H464">
        <v>0.18065761883238732</v>
      </c>
      <c r="I464">
        <v>1008</v>
      </c>
      <c r="J464">
        <v>0.17538006770521497</v>
      </c>
      <c r="K464">
        <v>501</v>
      </c>
      <c r="L464">
        <v>0.14492367074654391</v>
      </c>
      <c r="M464">
        <v>502</v>
      </c>
      <c r="N464">
        <v>0.15130644291742823</v>
      </c>
      <c r="O464">
        <v>497</v>
      </c>
      <c r="P464">
        <v>0.10766510098892443</v>
      </c>
      <c r="Q464">
        <v>484</v>
      </c>
      <c r="R464" t="s">
        <v>757</v>
      </c>
      <c r="T464" t="b">
        <f t="shared" si="1"/>
        <v>1</v>
      </c>
    </row>
    <row r="465" spans="1:20" x14ac:dyDescent="0.25">
      <c r="A465" t="s">
        <v>140</v>
      </c>
      <c r="B465" t="s">
        <v>18</v>
      </c>
      <c r="C465" t="s">
        <v>19</v>
      </c>
      <c r="E465" t="s">
        <v>768</v>
      </c>
      <c r="F465" t="s">
        <v>769</v>
      </c>
      <c r="G465" t="s">
        <v>140</v>
      </c>
      <c r="H465">
        <v>0.15803123748965456</v>
      </c>
      <c r="I465">
        <v>1034</v>
      </c>
      <c r="J465">
        <v>0.14178533191901616</v>
      </c>
      <c r="K465">
        <v>513</v>
      </c>
      <c r="L465">
        <v>0.17073478373863377</v>
      </c>
      <c r="M465">
        <v>996</v>
      </c>
      <c r="N465">
        <v>0.1491222344338968</v>
      </c>
      <c r="O465">
        <v>492</v>
      </c>
      <c r="P465">
        <v>0.13556594300734304</v>
      </c>
      <c r="Q465">
        <v>494</v>
      </c>
      <c r="R465" t="s">
        <v>358</v>
      </c>
      <c r="T465" t="b">
        <f t="shared" si="1"/>
        <v>1</v>
      </c>
    </row>
    <row r="466" spans="1:20" x14ac:dyDescent="0.25">
      <c r="A466" t="s">
        <v>141</v>
      </c>
      <c r="B466" t="s">
        <v>32</v>
      </c>
      <c r="C466" t="s">
        <v>14</v>
      </c>
      <c r="E466" t="s">
        <v>581</v>
      </c>
      <c r="F466" t="s">
        <v>582</v>
      </c>
      <c r="G466" t="s">
        <v>1030</v>
      </c>
      <c r="H466">
        <v>0.18140000000000001</v>
      </c>
      <c r="I466">
        <v>1000</v>
      </c>
      <c r="J466">
        <v>0.1537</v>
      </c>
      <c r="K466">
        <v>502</v>
      </c>
      <c r="L466">
        <v>0.217</v>
      </c>
      <c r="M466">
        <v>499</v>
      </c>
      <c r="N466">
        <v>0.15920000000000001</v>
      </c>
      <c r="O466">
        <v>494</v>
      </c>
      <c r="P466">
        <v>0.1662671726474681</v>
      </c>
      <c r="Q466">
        <v>478</v>
      </c>
      <c r="R466" t="s">
        <v>355</v>
      </c>
      <c r="T466" t="b">
        <f t="shared" si="1"/>
        <v>0</v>
      </c>
    </row>
    <row r="467" spans="1:20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0.21661602782208539</v>
      </c>
      <c r="I467">
        <v>1009</v>
      </c>
      <c r="J467">
        <v>0.21135834704621406</v>
      </c>
      <c r="K467">
        <v>516</v>
      </c>
      <c r="L467">
        <v>0.18488713422363887</v>
      </c>
      <c r="M467">
        <v>506</v>
      </c>
      <c r="N467">
        <v>0.19009647608563626</v>
      </c>
      <c r="O467">
        <v>503</v>
      </c>
      <c r="P467">
        <v>0.18986003707379567</v>
      </c>
      <c r="Q467">
        <v>492</v>
      </c>
      <c r="R467" t="s">
        <v>358</v>
      </c>
      <c r="T467" t="b">
        <f t="shared" si="1"/>
        <v>1</v>
      </c>
    </row>
    <row r="468" spans="1:20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0.20757599001680224</v>
      </c>
      <c r="I468">
        <v>1005</v>
      </c>
      <c r="J468">
        <v>0.19205908775611155</v>
      </c>
      <c r="K468">
        <v>499</v>
      </c>
      <c r="L468">
        <v>0.19462945704620677</v>
      </c>
      <c r="M468">
        <v>501</v>
      </c>
      <c r="N468">
        <v>0.16779376420744049</v>
      </c>
      <c r="O468">
        <v>494</v>
      </c>
      <c r="P468">
        <v>0.17232527568160602</v>
      </c>
      <c r="Q468">
        <v>485</v>
      </c>
      <c r="R468" t="s">
        <v>358</v>
      </c>
      <c r="T468" t="b">
        <f t="shared" ref="T468:T531" si="2">IF(A468=G468,TRUE,FALSE)</f>
        <v>1</v>
      </c>
    </row>
    <row r="469" spans="1:20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0.17766857246910955</v>
      </c>
      <c r="I469">
        <v>1033</v>
      </c>
      <c r="J469">
        <v>0.18083578743809126</v>
      </c>
      <c r="K469">
        <v>501</v>
      </c>
      <c r="L469">
        <v>0.23545446890914906</v>
      </c>
      <c r="M469">
        <v>509</v>
      </c>
      <c r="N469">
        <v>0.15253464530768432</v>
      </c>
      <c r="O469">
        <v>494</v>
      </c>
      <c r="P469">
        <v>9.2942747438492415E-2</v>
      </c>
      <c r="Q469">
        <v>481</v>
      </c>
      <c r="R469" t="s">
        <v>757</v>
      </c>
      <c r="T469" t="b">
        <f t="shared" si="2"/>
        <v>1</v>
      </c>
    </row>
    <row r="470" spans="1:20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0.19124549143510702</v>
      </c>
      <c r="I470">
        <v>1015</v>
      </c>
      <c r="J470">
        <v>0.17932806616430094</v>
      </c>
      <c r="K470">
        <v>502</v>
      </c>
      <c r="L470">
        <v>0.19847699322350629</v>
      </c>
      <c r="M470">
        <v>501</v>
      </c>
      <c r="N470">
        <v>0.16694951296975002</v>
      </c>
      <c r="O470">
        <v>500</v>
      </c>
      <c r="P470">
        <v>0.18025566573841245</v>
      </c>
      <c r="Q470">
        <v>487</v>
      </c>
      <c r="R470" t="s">
        <v>358</v>
      </c>
      <c r="T470" t="b">
        <f t="shared" si="2"/>
        <v>1</v>
      </c>
    </row>
    <row r="471" spans="1:20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0.22995806797268181</v>
      </c>
      <c r="I471">
        <v>1005</v>
      </c>
      <c r="J471">
        <v>0.23286887947382801</v>
      </c>
      <c r="K471">
        <v>508</v>
      </c>
      <c r="L471">
        <v>0.18465978266798547</v>
      </c>
      <c r="M471">
        <v>498</v>
      </c>
      <c r="N471">
        <v>0.23169631109456573</v>
      </c>
      <c r="O471">
        <v>497</v>
      </c>
      <c r="P471">
        <v>0.20713509899564284</v>
      </c>
      <c r="Q471">
        <v>494</v>
      </c>
      <c r="R471" t="s">
        <v>358</v>
      </c>
      <c r="T471" t="b">
        <f t="shared" si="2"/>
        <v>1</v>
      </c>
    </row>
    <row r="472" spans="1:20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0.18952243731582052</v>
      </c>
      <c r="I472">
        <v>1004</v>
      </c>
      <c r="J472">
        <v>0.17252040632155621</v>
      </c>
      <c r="K472">
        <v>503</v>
      </c>
      <c r="L472">
        <v>0.17052767439254449</v>
      </c>
      <c r="M472">
        <v>506</v>
      </c>
      <c r="N472">
        <v>0.16781786525913844</v>
      </c>
      <c r="O472">
        <v>521</v>
      </c>
      <c r="P472">
        <v>0.1492651297944694</v>
      </c>
      <c r="Q472">
        <v>987</v>
      </c>
      <c r="R472" t="s">
        <v>358</v>
      </c>
      <c r="T472" t="b">
        <f t="shared" si="2"/>
        <v>1</v>
      </c>
    </row>
    <row r="473" spans="1:20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0.21956362320576184</v>
      </c>
      <c r="I473">
        <v>1024</v>
      </c>
      <c r="J473">
        <v>0.21139620945507928</v>
      </c>
      <c r="K473">
        <v>505</v>
      </c>
      <c r="L473">
        <v>0.2206736958231216</v>
      </c>
      <c r="M473">
        <v>499</v>
      </c>
      <c r="N473">
        <v>0.20225115972654098</v>
      </c>
      <c r="O473">
        <v>499</v>
      </c>
      <c r="P473">
        <v>0.15317174582671686</v>
      </c>
      <c r="Q473">
        <v>494</v>
      </c>
      <c r="R473" t="s">
        <v>757</v>
      </c>
      <c r="T473" t="b">
        <f t="shared" si="2"/>
        <v>1</v>
      </c>
    </row>
    <row r="474" spans="1:20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0.15729779418478756</v>
      </c>
      <c r="I474">
        <v>999</v>
      </c>
      <c r="J474">
        <v>0.14049334676336786</v>
      </c>
      <c r="K474">
        <v>502</v>
      </c>
      <c r="L474">
        <v>0.14362685621809448</v>
      </c>
      <c r="M474">
        <v>503</v>
      </c>
      <c r="N474">
        <v>0.15136739447391703</v>
      </c>
      <c r="O474">
        <v>496</v>
      </c>
      <c r="P474">
        <v>0.1185713209315396</v>
      </c>
      <c r="Q474">
        <v>481</v>
      </c>
      <c r="R474" t="s">
        <v>358</v>
      </c>
      <c r="T474" t="b">
        <f t="shared" si="2"/>
        <v>1</v>
      </c>
    </row>
    <row r="475" spans="1:20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0.15754530665817246</v>
      </c>
      <c r="I475">
        <v>1017</v>
      </c>
      <c r="J475">
        <v>0.18954935611095244</v>
      </c>
      <c r="K475">
        <v>504</v>
      </c>
      <c r="L475">
        <v>0.13281185322737613</v>
      </c>
      <c r="M475">
        <v>498</v>
      </c>
      <c r="N475">
        <v>0.14573342194074687</v>
      </c>
      <c r="O475">
        <v>494</v>
      </c>
      <c r="P475">
        <v>0.14861424221556804</v>
      </c>
      <c r="Q475">
        <v>483</v>
      </c>
      <c r="R475" t="s">
        <v>358</v>
      </c>
      <c r="T475" t="b">
        <f t="shared" si="2"/>
        <v>1</v>
      </c>
    </row>
    <row r="476" spans="1:20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0.16662151231888431</v>
      </c>
      <c r="I476">
        <v>1016</v>
      </c>
      <c r="J476">
        <v>0.17268564646373605</v>
      </c>
      <c r="K476">
        <v>501</v>
      </c>
      <c r="L476">
        <v>0.17301861111279809</v>
      </c>
      <c r="M476">
        <v>498</v>
      </c>
      <c r="N476">
        <v>0.18501789762443113</v>
      </c>
      <c r="O476">
        <v>507</v>
      </c>
      <c r="P476">
        <v>0.15695802016418162</v>
      </c>
      <c r="Q476">
        <v>485</v>
      </c>
      <c r="R476" t="s">
        <v>358</v>
      </c>
      <c r="T476" t="b">
        <f t="shared" si="2"/>
        <v>1</v>
      </c>
    </row>
    <row r="477" spans="1:20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0.1865576215912764</v>
      </c>
      <c r="I477">
        <v>150</v>
      </c>
      <c r="J477">
        <v>0.26494673019928977</v>
      </c>
      <c r="K477">
        <v>90</v>
      </c>
      <c r="L477">
        <v>7.6675123684455532E-2</v>
      </c>
      <c r="M477">
        <v>151</v>
      </c>
      <c r="N477">
        <v>0.21290494693088546</v>
      </c>
      <c r="O477">
        <v>140</v>
      </c>
      <c r="P477">
        <v>0.19581445174550274</v>
      </c>
      <c r="Q477">
        <v>146</v>
      </c>
      <c r="R477" t="s">
        <v>358</v>
      </c>
      <c r="T477" t="b">
        <f t="shared" si="2"/>
        <v>1</v>
      </c>
    </row>
    <row r="478" spans="1:20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0.22142758565474574</v>
      </c>
      <c r="I478">
        <v>1010</v>
      </c>
      <c r="J478">
        <v>0.22903972215576043</v>
      </c>
      <c r="K478">
        <v>501</v>
      </c>
      <c r="L478">
        <v>0.25266407025346604</v>
      </c>
      <c r="M478">
        <v>997</v>
      </c>
      <c r="N478">
        <v>0.25090707392989942</v>
      </c>
      <c r="O478">
        <v>499</v>
      </c>
      <c r="P478">
        <v>0.19530327511250895</v>
      </c>
      <c r="Q478">
        <v>491</v>
      </c>
      <c r="R478" t="s">
        <v>358</v>
      </c>
      <c r="T478" t="b">
        <f t="shared" si="2"/>
        <v>1</v>
      </c>
    </row>
    <row r="479" spans="1:20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0.26093842369055631</v>
      </c>
      <c r="I479">
        <v>1002</v>
      </c>
      <c r="J479">
        <v>0.2775962611433907</v>
      </c>
      <c r="K479">
        <v>507</v>
      </c>
      <c r="L479">
        <v>0.27602904494196556</v>
      </c>
      <c r="M479">
        <v>501</v>
      </c>
      <c r="N479">
        <v>0.24665686638390574</v>
      </c>
      <c r="O479">
        <v>506</v>
      </c>
      <c r="P479">
        <v>0.24435355101911618</v>
      </c>
      <c r="Q479">
        <v>492</v>
      </c>
      <c r="R479" t="s">
        <v>358</v>
      </c>
      <c r="T479" t="b">
        <f t="shared" si="2"/>
        <v>1</v>
      </c>
    </row>
    <row r="480" spans="1:20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0.15596438768854423</v>
      </c>
      <c r="I480">
        <v>1024</v>
      </c>
      <c r="J480">
        <v>0.21194829858778322</v>
      </c>
      <c r="K480">
        <v>513</v>
      </c>
      <c r="L480">
        <v>0.14743682329604677</v>
      </c>
      <c r="M480">
        <v>496</v>
      </c>
      <c r="N480">
        <v>0.15273724337102396</v>
      </c>
      <c r="O480">
        <v>495</v>
      </c>
      <c r="P480">
        <v>0.16405040529877632</v>
      </c>
      <c r="Q480">
        <v>487</v>
      </c>
      <c r="R480" t="s">
        <v>358</v>
      </c>
      <c r="T480" t="b">
        <f t="shared" si="2"/>
        <v>1</v>
      </c>
    </row>
    <row r="481" spans="1:20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1032</v>
      </c>
      <c r="H481">
        <v>0.16599372856351796</v>
      </c>
      <c r="I481">
        <v>1050</v>
      </c>
      <c r="J481">
        <v>0.13200184884481186</v>
      </c>
      <c r="K481">
        <v>500</v>
      </c>
      <c r="L481">
        <v>0.19759980339994346</v>
      </c>
      <c r="M481">
        <v>512</v>
      </c>
      <c r="N481">
        <v>0.17117971818102368</v>
      </c>
      <c r="O481">
        <v>494</v>
      </c>
      <c r="P481">
        <v>0.12418978886841213</v>
      </c>
      <c r="Q481">
        <v>481</v>
      </c>
      <c r="R481" t="s">
        <v>358</v>
      </c>
      <c r="T481" t="b">
        <f t="shared" si="2"/>
        <v>0</v>
      </c>
    </row>
    <row r="482" spans="1:20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157</v>
      </c>
      <c r="H482">
        <v>0.15368110101395951</v>
      </c>
      <c r="I482">
        <v>1005</v>
      </c>
      <c r="J482">
        <v>0.15623950312556009</v>
      </c>
      <c r="K482">
        <v>506</v>
      </c>
      <c r="L482">
        <v>0.13041440943522914</v>
      </c>
      <c r="M482">
        <v>498</v>
      </c>
      <c r="N482">
        <v>0.11576029520206477</v>
      </c>
      <c r="O482">
        <v>999</v>
      </c>
      <c r="P482">
        <v>0.13467591233714304</v>
      </c>
      <c r="Q482">
        <v>484</v>
      </c>
      <c r="R482" t="s">
        <v>358</v>
      </c>
      <c r="T482" t="b">
        <f t="shared" si="2"/>
        <v>1</v>
      </c>
    </row>
    <row r="483" spans="1:20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0.20890565734913252</v>
      </c>
      <c r="I483">
        <v>1020</v>
      </c>
      <c r="J483">
        <v>0.23835584180473213</v>
      </c>
      <c r="K483">
        <v>499</v>
      </c>
      <c r="L483">
        <v>0.22944963645353994</v>
      </c>
      <c r="M483">
        <v>581</v>
      </c>
      <c r="N483">
        <v>0.24910308606262371</v>
      </c>
      <c r="O483">
        <v>503</v>
      </c>
      <c r="P483">
        <v>0.22610585481352241</v>
      </c>
      <c r="Q483">
        <v>496</v>
      </c>
      <c r="R483" t="s">
        <v>358</v>
      </c>
      <c r="T483" t="b">
        <f t="shared" si="2"/>
        <v>1</v>
      </c>
    </row>
    <row r="484" spans="1:20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0.14677120225953513</v>
      </c>
      <c r="I484">
        <v>1015</v>
      </c>
      <c r="J484">
        <v>0.20587068879598139</v>
      </c>
      <c r="K484">
        <v>514</v>
      </c>
      <c r="L484">
        <v>0.14834934759095242</v>
      </c>
      <c r="M484">
        <v>495</v>
      </c>
      <c r="N484">
        <v>0.16190303369443332</v>
      </c>
      <c r="O484">
        <v>500</v>
      </c>
      <c r="P484">
        <v>0.19123458829485476</v>
      </c>
      <c r="Q484">
        <v>493</v>
      </c>
      <c r="R484" t="s">
        <v>358</v>
      </c>
      <c r="T484" t="b">
        <f t="shared" si="2"/>
        <v>1</v>
      </c>
    </row>
    <row r="485" spans="1:20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0.13651866821946571</v>
      </c>
      <c r="I485">
        <v>1004</v>
      </c>
      <c r="J485">
        <v>0.115369640278744</v>
      </c>
      <c r="K485">
        <v>510</v>
      </c>
      <c r="L485">
        <v>0.13670423896958284</v>
      </c>
      <c r="M485">
        <v>504</v>
      </c>
      <c r="N485">
        <v>0.14186129724175559</v>
      </c>
      <c r="O485">
        <v>484</v>
      </c>
      <c r="P485">
        <v>0.13251334377485161</v>
      </c>
      <c r="Q485">
        <v>484</v>
      </c>
      <c r="R485" t="s">
        <v>358</v>
      </c>
      <c r="T485" t="b">
        <f t="shared" si="2"/>
        <v>1</v>
      </c>
    </row>
    <row r="486" spans="1:20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0.19687644175252789</v>
      </c>
      <c r="I486">
        <v>1000</v>
      </c>
      <c r="J486">
        <v>0.23251952757195812</v>
      </c>
      <c r="K486">
        <v>502</v>
      </c>
      <c r="L486">
        <v>0.19568567539010157</v>
      </c>
      <c r="M486">
        <v>502</v>
      </c>
      <c r="N486">
        <v>0.18138549828021247</v>
      </c>
      <c r="O486">
        <v>501</v>
      </c>
      <c r="P486">
        <v>0.20127204963071485</v>
      </c>
      <c r="Q486">
        <v>493</v>
      </c>
      <c r="R486" t="s">
        <v>358</v>
      </c>
      <c r="T486" t="b">
        <f t="shared" si="2"/>
        <v>1</v>
      </c>
    </row>
    <row r="487" spans="1:20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0.16769449300379388</v>
      </c>
      <c r="I487">
        <v>1024</v>
      </c>
      <c r="J487">
        <v>0.20421406555158722</v>
      </c>
      <c r="K487">
        <v>503</v>
      </c>
      <c r="L487">
        <v>0.21379125730874901</v>
      </c>
      <c r="M487">
        <v>494</v>
      </c>
      <c r="N487">
        <v>0.2127333835916777</v>
      </c>
      <c r="O487">
        <v>496</v>
      </c>
      <c r="P487">
        <v>0.22201507501080259</v>
      </c>
      <c r="Q487">
        <v>483</v>
      </c>
      <c r="R487" t="s">
        <v>358</v>
      </c>
      <c r="T487" t="b">
        <f t="shared" si="2"/>
        <v>1</v>
      </c>
    </row>
    <row r="488" spans="1:20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0.19273367620733151</v>
      </c>
      <c r="I488">
        <v>1029</v>
      </c>
      <c r="J488">
        <v>0.18548065000474112</v>
      </c>
      <c r="K488">
        <v>509</v>
      </c>
      <c r="L488">
        <v>0.14816309359715579</v>
      </c>
      <c r="M488">
        <v>497</v>
      </c>
      <c r="N488">
        <v>0.19920862598354663</v>
      </c>
      <c r="O488">
        <v>499</v>
      </c>
      <c r="P488">
        <v>0.17805066875108705</v>
      </c>
      <c r="Q488">
        <v>499</v>
      </c>
      <c r="R488" t="s">
        <v>358</v>
      </c>
      <c r="T488" t="b">
        <f t="shared" si="2"/>
        <v>1</v>
      </c>
    </row>
    <row r="489" spans="1:20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0.12647193517129807</v>
      </c>
      <c r="I489">
        <v>1328</v>
      </c>
      <c r="J489">
        <v>0.1312137304102618</v>
      </c>
      <c r="K489">
        <v>994</v>
      </c>
      <c r="L489">
        <v>0.12206638695041482</v>
      </c>
      <c r="M489">
        <v>1002</v>
      </c>
      <c r="N489">
        <v>0.13181967640935302</v>
      </c>
      <c r="O489">
        <v>557</v>
      </c>
      <c r="P489">
        <v>8.7653323167335748E-2</v>
      </c>
      <c r="Q489">
        <v>486</v>
      </c>
      <c r="R489" t="s">
        <v>757</v>
      </c>
      <c r="T489" t="b">
        <f t="shared" si="2"/>
        <v>1</v>
      </c>
    </row>
    <row r="490" spans="1:20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0.18958127612990305</v>
      </c>
      <c r="I490">
        <v>1000</v>
      </c>
      <c r="J490">
        <v>0.17283961967471925</v>
      </c>
      <c r="K490">
        <v>510</v>
      </c>
      <c r="L490">
        <v>0.17178926060927791</v>
      </c>
      <c r="M490">
        <v>495</v>
      </c>
      <c r="N490">
        <v>0.17464500564657112</v>
      </c>
      <c r="O490">
        <v>494</v>
      </c>
      <c r="P490">
        <v>0.17091323476810025</v>
      </c>
      <c r="Q490">
        <v>489</v>
      </c>
      <c r="R490" t="s">
        <v>358</v>
      </c>
      <c r="T490" t="b">
        <f t="shared" si="2"/>
        <v>1</v>
      </c>
    </row>
    <row r="491" spans="1:20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0.17100390545731209</v>
      </c>
      <c r="I491">
        <v>1014</v>
      </c>
      <c r="J491">
        <v>0.14805572571765188</v>
      </c>
      <c r="K491">
        <v>510</v>
      </c>
      <c r="L491">
        <v>0.18195169952320753</v>
      </c>
      <c r="M491">
        <v>1113</v>
      </c>
      <c r="N491">
        <v>0.20815020773875187</v>
      </c>
      <c r="O491">
        <v>520</v>
      </c>
      <c r="P491">
        <v>0.15730307154446829</v>
      </c>
      <c r="Q491">
        <v>492</v>
      </c>
      <c r="R491" t="s">
        <v>358</v>
      </c>
      <c r="T491" t="b">
        <f t="shared" si="2"/>
        <v>1</v>
      </c>
    </row>
    <row r="492" spans="1:20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0.1902424305268485</v>
      </c>
      <c r="I492">
        <v>1074</v>
      </c>
      <c r="J492">
        <v>0.19536265941193826</v>
      </c>
      <c r="K492">
        <v>500</v>
      </c>
      <c r="L492">
        <v>0.21073611195260425</v>
      </c>
      <c r="M492">
        <v>506</v>
      </c>
      <c r="N492">
        <v>0.18856573330807869</v>
      </c>
      <c r="O492">
        <v>495</v>
      </c>
      <c r="P492">
        <v>0.18229587456322199</v>
      </c>
      <c r="Q492">
        <v>493</v>
      </c>
      <c r="R492" t="s">
        <v>358</v>
      </c>
      <c r="T492" t="b">
        <f t="shared" si="2"/>
        <v>1</v>
      </c>
    </row>
    <row r="493" spans="1:20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0.15851362482688128</v>
      </c>
      <c r="I493">
        <v>1002</v>
      </c>
      <c r="J493">
        <v>0.19858471664323318</v>
      </c>
      <c r="K493">
        <v>514</v>
      </c>
      <c r="L493">
        <v>0.19313878217556982</v>
      </c>
      <c r="M493">
        <v>492</v>
      </c>
      <c r="N493">
        <v>0.17414695632040783</v>
      </c>
      <c r="O493">
        <v>498</v>
      </c>
      <c r="P493">
        <v>0.17211563862276194</v>
      </c>
      <c r="Q493">
        <v>488</v>
      </c>
      <c r="R493" t="s">
        <v>358</v>
      </c>
      <c r="T493" t="b">
        <f t="shared" si="2"/>
        <v>1</v>
      </c>
    </row>
    <row r="494" spans="1:20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0.14597641616165646</v>
      </c>
      <c r="I494">
        <v>1082</v>
      </c>
      <c r="J494">
        <v>0.14601817379910742</v>
      </c>
      <c r="K494">
        <v>2738</v>
      </c>
      <c r="L494">
        <v>0.13840957117791536</v>
      </c>
      <c r="M494">
        <v>2600</v>
      </c>
      <c r="N494">
        <v>0.1310996750306809</v>
      </c>
      <c r="O494">
        <v>2490</v>
      </c>
      <c r="P494">
        <v>0.13688021576039305</v>
      </c>
      <c r="Q494">
        <v>2418</v>
      </c>
      <c r="R494" t="s">
        <v>358</v>
      </c>
      <c r="T494" t="b">
        <f t="shared" si="2"/>
        <v>1</v>
      </c>
    </row>
    <row r="495" spans="1:20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0.18182293518067261</v>
      </c>
      <c r="I495">
        <v>1006</v>
      </c>
      <c r="J495">
        <v>0.16067266747898482</v>
      </c>
      <c r="K495">
        <v>503</v>
      </c>
      <c r="L495">
        <v>0.14481567788177771</v>
      </c>
      <c r="M495">
        <v>500</v>
      </c>
      <c r="N495">
        <v>0.10995811759548529</v>
      </c>
      <c r="O495">
        <v>500</v>
      </c>
      <c r="P495">
        <v>0.111415011197635</v>
      </c>
      <c r="Q495">
        <v>495</v>
      </c>
      <c r="R495" t="s">
        <v>757</v>
      </c>
      <c r="T495" t="b">
        <f t="shared" si="2"/>
        <v>1</v>
      </c>
    </row>
    <row r="496" spans="1:20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0.21311618543536032</v>
      </c>
      <c r="I496">
        <v>1017</v>
      </c>
      <c r="J496">
        <v>0.20295934942605823</v>
      </c>
      <c r="K496">
        <v>503</v>
      </c>
      <c r="L496">
        <v>0.17564284469489241</v>
      </c>
      <c r="M496">
        <v>503</v>
      </c>
      <c r="N496">
        <v>0.14838434399508046</v>
      </c>
      <c r="O496">
        <v>486</v>
      </c>
      <c r="P496">
        <v>0.15334694658829634</v>
      </c>
      <c r="Q496">
        <v>491</v>
      </c>
      <c r="R496" t="s">
        <v>757</v>
      </c>
      <c r="T496" t="b">
        <f t="shared" si="2"/>
        <v>1</v>
      </c>
    </row>
    <row r="497" spans="1:20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0.21434743443301496</v>
      </c>
      <c r="I497">
        <v>1007</v>
      </c>
      <c r="J497">
        <v>0.18892100673167664</v>
      </c>
      <c r="K497">
        <v>504</v>
      </c>
      <c r="L497">
        <v>0.17901743798773148</v>
      </c>
      <c r="M497">
        <v>501</v>
      </c>
      <c r="N497">
        <v>0.18438821116770668</v>
      </c>
      <c r="O497">
        <v>501</v>
      </c>
      <c r="P497">
        <v>0.14633974660197807</v>
      </c>
      <c r="Q497">
        <v>486</v>
      </c>
      <c r="R497" t="s">
        <v>358</v>
      </c>
      <c r="T497" t="b">
        <f t="shared" si="2"/>
        <v>1</v>
      </c>
    </row>
    <row r="498" spans="1:20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0.22771401401939415</v>
      </c>
      <c r="I498">
        <v>1037</v>
      </c>
      <c r="J498">
        <v>0.20233607346013935</v>
      </c>
      <c r="K498">
        <v>511</v>
      </c>
      <c r="L498">
        <v>0.20468263030443423</v>
      </c>
      <c r="M498">
        <v>499</v>
      </c>
      <c r="N498">
        <v>0.20087190532713589</v>
      </c>
      <c r="O498">
        <v>501</v>
      </c>
      <c r="P498">
        <v>0.16787497271170168</v>
      </c>
      <c r="Q498">
        <v>486</v>
      </c>
      <c r="R498" t="s">
        <v>358</v>
      </c>
      <c r="T498" t="b">
        <f t="shared" si="2"/>
        <v>1</v>
      </c>
    </row>
    <row r="499" spans="1:20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0.17161286569935208</v>
      </c>
      <c r="I499">
        <v>1095</v>
      </c>
      <c r="J499">
        <v>0.16101829556024061</v>
      </c>
      <c r="K499">
        <v>540</v>
      </c>
      <c r="L499">
        <v>0.1720913500146786</v>
      </c>
      <c r="M499">
        <v>997</v>
      </c>
      <c r="N499">
        <v>0.15315579223333825</v>
      </c>
      <c r="O499">
        <v>527</v>
      </c>
      <c r="P499">
        <v>0.14213763180892275</v>
      </c>
      <c r="Q499">
        <v>491</v>
      </c>
      <c r="R499" t="s">
        <v>358</v>
      </c>
      <c r="T499" t="b">
        <f t="shared" si="2"/>
        <v>1</v>
      </c>
    </row>
    <row r="500" spans="1:20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0.1359910319440904</v>
      </c>
      <c r="I500">
        <v>1064</v>
      </c>
      <c r="J500">
        <v>0.13549627140299547</v>
      </c>
      <c r="K500">
        <v>501</v>
      </c>
      <c r="L500">
        <v>0.15596524552832605</v>
      </c>
      <c r="M500">
        <v>499</v>
      </c>
      <c r="N500">
        <v>0.15033146001726921</v>
      </c>
      <c r="O500">
        <v>491</v>
      </c>
      <c r="P500">
        <v>0.11140235818012804</v>
      </c>
      <c r="Q500">
        <v>486</v>
      </c>
      <c r="R500" t="s">
        <v>358</v>
      </c>
      <c r="T500" t="b">
        <f t="shared" si="2"/>
        <v>1</v>
      </c>
    </row>
    <row r="501" spans="1:20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0.17912036249810634</v>
      </c>
      <c r="I501">
        <v>1011</v>
      </c>
      <c r="J501">
        <v>0.16931317065920301</v>
      </c>
      <c r="K501">
        <v>502</v>
      </c>
      <c r="L501">
        <v>0.14030811869941462</v>
      </c>
      <c r="M501">
        <v>502</v>
      </c>
      <c r="N501">
        <v>0.14678920543467622</v>
      </c>
      <c r="O501">
        <v>498</v>
      </c>
      <c r="P501">
        <v>8.603315600634534E-2</v>
      </c>
      <c r="Q501">
        <v>484</v>
      </c>
      <c r="R501" t="s">
        <v>757</v>
      </c>
      <c r="T501" t="b">
        <f t="shared" si="2"/>
        <v>1</v>
      </c>
    </row>
    <row r="502" spans="1:20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0.17837128795349988</v>
      </c>
      <c r="I502">
        <v>1016</v>
      </c>
      <c r="J502">
        <v>0.19199470183874723</v>
      </c>
      <c r="K502">
        <v>505</v>
      </c>
      <c r="L502">
        <v>0.15420063270979528</v>
      </c>
      <c r="M502">
        <v>495</v>
      </c>
      <c r="N502">
        <v>0.15821151545836415</v>
      </c>
      <c r="O502">
        <v>494</v>
      </c>
      <c r="P502">
        <v>0.20304933768775368</v>
      </c>
      <c r="Q502">
        <v>483</v>
      </c>
      <c r="R502" t="s">
        <v>358</v>
      </c>
      <c r="T502" t="b">
        <f t="shared" si="2"/>
        <v>1</v>
      </c>
    </row>
    <row r="503" spans="1:20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0.18335193054224522</v>
      </c>
      <c r="I503">
        <v>1030</v>
      </c>
      <c r="J503">
        <v>0.18877644675457395</v>
      </c>
      <c r="K503">
        <v>504</v>
      </c>
      <c r="L503">
        <v>0.18266541952580798</v>
      </c>
      <c r="M503">
        <v>501</v>
      </c>
      <c r="N503">
        <v>0.18052403327873504</v>
      </c>
      <c r="O503">
        <v>495</v>
      </c>
      <c r="P503">
        <v>0.13937636764897796</v>
      </c>
      <c r="Q503">
        <v>485</v>
      </c>
      <c r="R503" t="s">
        <v>757</v>
      </c>
      <c r="T503" t="b">
        <f t="shared" si="2"/>
        <v>1</v>
      </c>
    </row>
    <row r="504" spans="1:20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0.22138667854218699</v>
      </c>
      <c r="I504">
        <v>1018</v>
      </c>
      <c r="J504">
        <v>0.23594132847390997</v>
      </c>
      <c r="K504">
        <v>505</v>
      </c>
      <c r="L504">
        <v>0.22087500257271542</v>
      </c>
      <c r="M504">
        <v>500</v>
      </c>
      <c r="N504">
        <v>0.17770873795917091</v>
      </c>
      <c r="O504">
        <v>500</v>
      </c>
      <c r="P504">
        <v>0.15952583469189888</v>
      </c>
      <c r="Q504">
        <v>497</v>
      </c>
      <c r="R504" t="s">
        <v>757</v>
      </c>
      <c r="T504" t="b">
        <f t="shared" si="2"/>
        <v>1</v>
      </c>
    </row>
    <row r="505" spans="1:20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0.18934351826928522</v>
      </c>
      <c r="I505">
        <v>1007</v>
      </c>
      <c r="J505">
        <v>0.19088172855573565</v>
      </c>
      <c r="K505">
        <v>508</v>
      </c>
      <c r="L505">
        <v>0.2102760417752432</v>
      </c>
      <c r="M505">
        <v>502</v>
      </c>
      <c r="N505">
        <v>0.13501710098091319</v>
      </c>
      <c r="O505">
        <v>499</v>
      </c>
      <c r="P505">
        <v>0.14259364217522935</v>
      </c>
      <c r="Q505">
        <v>492</v>
      </c>
      <c r="R505" t="s">
        <v>757</v>
      </c>
      <c r="T505" t="b">
        <f t="shared" si="2"/>
        <v>1</v>
      </c>
    </row>
    <row r="506" spans="1:20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0.17744737233828917</v>
      </c>
      <c r="I506">
        <v>1008</v>
      </c>
      <c r="J506">
        <v>0.20700154200585577</v>
      </c>
      <c r="K506">
        <v>511</v>
      </c>
      <c r="L506">
        <v>0.18717475264398167</v>
      </c>
      <c r="M506">
        <v>507</v>
      </c>
      <c r="N506">
        <v>0.17544149775744408</v>
      </c>
      <c r="O506">
        <v>513</v>
      </c>
      <c r="P506">
        <v>0.18754195249212263</v>
      </c>
      <c r="Q506">
        <v>487</v>
      </c>
      <c r="R506" t="s">
        <v>358</v>
      </c>
      <c r="T506" t="b">
        <f t="shared" si="2"/>
        <v>1</v>
      </c>
    </row>
    <row r="507" spans="1:20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0.22714679126593512</v>
      </c>
      <c r="I507">
        <v>1028</v>
      </c>
      <c r="J507">
        <v>0.22064104524190067</v>
      </c>
      <c r="K507">
        <v>501</v>
      </c>
      <c r="L507">
        <v>0.21626749262230618</v>
      </c>
      <c r="M507">
        <v>502</v>
      </c>
      <c r="N507">
        <v>0.26498299185247709</v>
      </c>
      <c r="O507">
        <v>499</v>
      </c>
      <c r="P507">
        <v>0.22528835035753914</v>
      </c>
      <c r="Q507">
        <v>487</v>
      </c>
      <c r="R507" t="s">
        <v>358</v>
      </c>
      <c r="T507" t="b">
        <f t="shared" si="2"/>
        <v>1</v>
      </c>
    </row>
    <row r="508" spans="1:20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0.14413296241081353</v>
      </c>
      <c r="I508">
        <v>1001</v>
      </c>
      <c r="J508">
        <v>0.20352362032241381</v>
      </c>
      <c r="K508">
        <v>505</v>
      </c>
      <c r="L508">
        <v>9.7937368660919497E-2</v>
      </c>
      <c r="M508">
        <v>501</v>
      </c>
      <c r="N508">
        <v>0.16397145935522983</v>
      </c>
      <c r="O508">
        <v>498</v>
      </c>
      <c r="P508">
        <v>0.11751269067829778</v>
      </c>
      <c r="Q508">
        <v>486</v>
      </c>
      <c r="R508" t="s">
        <v>757</v>
      </c>
      <c r="T508" t="b">
        <f t="shared" si="2"/>
        <v>1</v>
      </c>
    </row>
    <row r="509" spans="1:20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0.18512589906359697</v>
      </c>
      <c r="I509">
        <v>1025</v>
      </c>
      <c r="J509">
        <v>0.22190284649723263</v>
      </c>
      <c r="K509">
        <v>501</v>
      </c>
      <c r="L509">
        <v>0.19609674418882289</v>
      </c>
      <c r="M509">
        <v>502</v>
      </c>
      <c r="N509">
        <v>0.18674089909574743</v>
      </c>
      <c r="O509">
        <v>552</v>
      </c>
      <c r="P509">
        <v>0.16119489042053381</v>
      </c>
      <c r="Q509">
        <v>491</v>
      </c>
      <c r="R509" t="s">
        <v>757</v>
      </c>
      <c r="T509" t="b">
        <f t="shared" si="2"/>
        <v>1</v>
      </c>
    </row>
    <row r="510" spans="1:20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0.23517428132299853</v>
      </c>
      <c r="I510">
        <v>1010</v>
      </c>
      <c r="J510">
        <v>0.23881645826262785</v>
      </c>
      <c r="K510">
        <v>500</v>
      </c>
      <c r="L510">
        <v>0.21954291546349594</v>
      </c>
      <c r="M510">
        <v>501</v>
      </c>
      <c r="N510">
        <v>0.25478358233343984</v>
      </c>
      <c r="O510">
        <v>497</v>
      </c>
      <c r="P510">
        <v>0.21181869381196169</v>
      </c>
      <c r="Q510">
        <v>491</v>
      </c>
      <c r="R510" t="s">
        <v>358</v>
      </c>
      <c r="T510" t="b">
        <f t="shared" si="2"/>
        <v>1</v>
      </c>
    </row>
    <row r="511" spans="1:20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0.21233658513617634</v>
      </c>
      <c r="I511">
        <v>1028</v>
      </c>
      <c r="J511">
        <v>0.18768001478378257</v>
      </c>
      <c r="K511">
        <v>516</v>
      </c>
      <c r="L511">
        <v>0.24658703586700803</v>
      </c>
      <c r="M511">
        <v>497</v>
      </c>
      <c r="N511">
        <v>0.17839272611161186</v>
      </c>
      <c r="O511">
        <v>504</v>
      </c>
      <c r="P511">
        <v>0.14506911369463377</v>
      </c>
      <c r="Q511">
        <v>487</v>
      </c>
      <c r="R511" t="s">
        <v>358</v>
      </c>
      <c r="T511" t="b">
        <f t="shared" si="2"/>
        <v>1</v>
      </c>
    </row>
    <row r="512" spans="1:20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0.19937557570027631</v>
      </c>
      <c r="I512">
        <v>1019</v>
      </c>
      <c r="J512">
        <v>0.16612988521515301</v>
      </c>
      <c r="K512">
        <v>506</v>
      </c>
      <c r="L512">
        <v>0.18445717954659657</v>
      </c>
      <c r="M512">
        <v>499</v>
      </c>
      <c r="N512">
        <v>0.17890576046108245</v>
      </c>
      <c r="O512">
        <v>498</v>
      </c>
      <c r="P512">
        <v>0.15710780915144965</v>
      </c>
      <c r="Q512">
        <v>486</v>
      </c>
      <c r="R512" t="s">
        <v>358</v>
      </c>
      <c r="T512" t="b">
        <f t="shared" si="2"/>
        <v>1</v>
      </c>
    </row>
    <row r="513" spans="1:20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0.19324288706347464</v>
      </c>
      <c r="I513">
        <v>1010</v>
      </c>
      <c r="J513">
        <v>0.16695929411909449</v>
      </c>
      <c r="K513">
        <v>506</v>
      </c>
      <c r="L513">
        <v>0.14755248291879455</v>
      </c>
      <c r="M513">
        <v>495</v>
      </c>
      <c r="N513">
        <v>0.14066970076361091</v>
      </c>
      <c r="O513">
        <v>999</v>
      </c>
      <c r="P513">
        <v>0.15517436790340156</v>
      </c>
      <c r="Q513">
        <v>488</v>
      </c>
      <c r="R513" t="s">
        <v>358</v>
      </c>
      <c r="T513" t="b">
        <f t="shared" si="2"/>
        <v>1</v>
      </c>
    </row>
    <row r="514" spans="1:20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0.15561090385291271</v>
      </c>
      <c r="I514">
        <v>1053</v>
      </c>
      <c r="J514">
        <v>0.15184458707902312</v>
      </c>
      <c r="K514">
        <v>502</v>
      </c>
      <c r="L514">
        <v>0.18752511800269717</v>
      </c>
      <c r="M514">
        <v>500</v>
      </c>
      <c r="N514">
        <v>0.13150404652550551</v>
      </c>
      <c r="O514">
        <v>498</v>
      </c>
      <c r="P514">
        <v>0.13092523497337649</v>
      </c>
      <c r="Q514">
        <v>488</v>
      </c>
      <c r="R514" t="s">
        <v>358</v>
      </c>
      <c r="T514" t="b">
        <f t="shared" si="2"/>
        <v>1</v>
      </c>
    </row>
    <row r="515" spans="1:20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0.14330412490027974</v>
      </c>
      <c r="I515">
        <v>999</v>
      </c>
      <c r="J515">
        <v>0.1322746658515791</v>
      </c>
      <c r="K515">
        <v>504</v>
      </c>
      <c r="L515">
        <v>0.11437794947221884</v>
      </c>
      <c r="M515">
        <v>500</v>
      </c>
      <c r="N515">
        <v>0.13398738533499988</v>
      </c>
      <c r="O515">
        <v>497</v>
      </c>
      <c r="P515">
        <v>9.94334726885064E-2</v>
      </c>
      <c r="Q515">
        <v>484</v>
      </c>
      <c r="R515" t="s">
        <v>358</v>
      </c>
      <c r="T515" t="b">
        <f t="shared" si="2"/>
        <v>1</v>
      </c>
    </row>
    <row r="516" spans="1:20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0.1694873867637921</v>
      </c>
      <c r="I516">
        <v>1052</v>
      </c>
      <c r="J516">
        <v>0.18694564763371707</v>
      </c>
      <c r="K516">
        <v>506</v>
      </c>
      <c r="L516">
        <v>0.15601673863682353</v>
      </c>
      <c r="M516">
        <v>502</v>
      </c>
      <c r="N516">
        <v>0.1779908989071311</v>
      </c>
      <c r="O516">
        <v>500</v>
      </c>
      <c r="P516">
        <v>0.15226288037004265</v>
      </c>
      <c r="Q516">
        <v>488</v>
      </c>
      <c r="R516" t="s">
        <v>358</v>
      </c>
      <c r="T516" t="b">
        <f t="shared" si="2"/>
        <v>1</v>
      </c>
    </row>
    <row r="517" spans="1:20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0.17715616593472444</v>
      </c>
      <c r="I517">
        <v>1025</v>
      </c>
      <c r="J517">
        <v>0.19747915008135331</v>
      </c>
      <c r="K517">
        <v>501</v>
      </c>
      <c r="L517">
        <v>0.18847139376987404</v>
      </c>
      <c r="M517">
        <v>500</v>
      </c>
      <c r="N517">
        <v>0.20969918013641384</v>
      </c>
      <c r="O517">
        <v>489</v>
      </c>
      <c r="P517">
        <v>0.1431572864926032</v>
      </c>
      <c r="Q517">
        <v>490</v>
      </c>
      <c r="R517" t="s">
        <v>757</v>
      </c>
      <c r="T517" t="b">
        <f t="shared" si="2"/>
        <v>1</v>
      </c>
    </row>
    <row r="518" spans="1:20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0.16723570273710556</v>
      </c>
      <c r="I518">
        <v>1053</v>
      </c>
      <c r="J518">
        <v>0.14390419562126261</v>
      </c>
      <c r="K518">
        <v>505</v>
      </c>
      <c r="L518">
        <v>0.16715169399502211</v>
      </c>
      <c r="M518">
        <v>498</v>
      </c>
      <c r="N518">
        <v>0.14346133298853891</v>
      </c>
      <c r="O518">
        <v>506</v>
      </c>
      <c r="P518">
        <v>0.10418883247238302</v>
      </c>
      <c r="Q518">
        <v>483</v>
      </c>
      <c r="R518" t="s">
        <v>358</v>
      </c>
      <c r="T518" t="b">
        <f t="shared" si="2"/>
        <v>1</v>
      </c>
    </row>
    <row r="519" spans="1:20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0.15182332864652401</v>
      </c>
      <c r="I519">
        <v>1003</v>
      </c>
      <c r="J519">
        <v>0.20051453996321922</v>
      </c>
      <c r="K519">
        <v>499</v>
      </c>
      <c r="L519">
        <v>0.16203173905554788</v>
      </c>
      <c r="M519">
        <v>505</v>
      </c>
      <c r="N519">
        <v>0.1378370385747425</v>
      </c>
      <c r="O519">
        <v>492</v>
      </c>
      <c r="P519">
        <v>0.13784225903744887</v>
      </c>
      <c r="Q519">
        <v>482</v>
      </c>
      <c r="R519" t="s">
        <v>757</v>
      </c>
      <c r="T519" t="b">
        <f t="shared" si="2"/>
        <v>1</v>
      </c>
    </row>
    <row r="520" spans="1:20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0.19755732231853215</v>
      </c>
      <c r="I520">
        <v>1021</v>
      </c>
      <c r="J520">
        <v>0.2269010018549987</v>
      </c>
      <c r="K520">
        <v>501</v>
      </c>
      <c r="L520">
        <v>0.19858307296266889</v>
      </c>
      <c r="M520">
        <v>498</v>
      </c>
      <c r="N520">
        <v>0.20125246799892893</v>
      </c>
      <c r="O520">
        <v>506</v>
      </c>
      <c r="P520">
        <v>0.2563564834386875</v>
      </c>
      <c r="Q520">
        <v>484</v>
      </c>
      <c r="R520" t="s">
        <v>358</v>
      </c>
      <c r="T520" t="b">
        <f t="shared" si="2"/>
        <v>1</v>
      </c>
    </row>
    <row r="521" spans="1:20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0.18122465779087382</v>
      </c>
      <c r="I521">
        <v>1011</v>
      </c>
      <c r="J521">
        <v>0.16983181273974648</v>
      </c>
      <c r="K521">
        <v>508</v>
      </c>
      <c r="L521">
        <v>0.20539541309760215</v>
      </c>
      <c r="M521">
        <v>509</v>
      </c>
      <c r="N521">
        <v>0.22296038107157679</v>
      </c>
      <c r="O521">
        <v>500</v>
      </c>
      <c r="P521">
        <v>0.22552130493109504</v>
      </c>
      <c r="Q521">
        <v>494</v>
      </c>
      <c r="R521" t="s">
        <v>367</v>
      </c>
      <c r="T521" t="b">
        <f t="shared" si="2"/>
        <v>1</v>
      </c>
    </row>
    <row r="522" spans="1:20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0.13212890748173881</v>
      </c>
      <c r="I522">
        <v>1006</v>
      </c>
      <c r="J522">
        <v>0.13379590963480761</v>
      </c>
      <c r="K522">
        <v>498</v>
      </c>
      <c r="L522">
        <v>0.14618504458411405</v>
      </c>
      <c r="M522">
        <v>504</v>
      </c>
      <c r="N522">
        <v>0.15016897111173277</v>
      </c>
      <c r="O522">
        <v>492</v>
      </c>
      <c r="P522">
        <v>0.14759206153964141</v>
      </c>
      <c r="Q522">
        <v>483</v>
      </c>
      <c r="R522" t="s">
        <v>358</v>
      </c>
      <c r="T522" t="b">
        <f t="shared" si="2"/>
        <v>1</v>
      </c>
    </row>
    <row r="523" spans="1:20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0.15860833758480314</v>
      </c>
      <c r="I523">
        <v>1009</v>
      </c>
      <c r="J523">
        <v>0.16936197201415967</v>
      </c>
      <c r="K523">
        <v>511</v>
      </c>
      <c r="L523">
        <v>0.20263749031730749</v>
      </c>
      <c r="M523">
        <v>503</v>
      </c>
      <c r="N523">
        <v>0.1549642452703768</v>
      </c>
      <c r="O523">
        <v>494</v>
      </c>
      <c r="P523">
        <v>0.14938632790376322</v>
      </c>
      <c r="Q523">
        <v>495</v>
      </c>
      <c r="R523" t="s">
        <v>358</v>
      </c>
      <c r="T523" t="b">
        <f t="shared" si="2"/>
        <v>1</v>
      </c>
    </row>
    <row r="524" spans="1:20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0.20702409869131336</v>
      </c>
      <c r="I524">
        <v>1034</v>
      </c>
      <c r="J524">
        <v>0.17306998245666338</v>
      </c>
      <c r="K524">
        <v>507</v>
      </c>
      <c r="L524">
        <v>0.16924896534370085</v>
      </c>
      <c r="M524">
        <v>500</v>
      </c>
      <c r="N524">
        <v>0.16405249045401069</v>
      </c>
      <c r="O524">
        <v>491</v>
      </c>
      <c r="P524">
        <v>0.19192597934489786</v>
      </c>
      <c r="Q524">
        <v>482</v>
      </c>
      <c r="R524" t="s">
        <v>358</v>
      </c>
      <c r="T524" t="b">
        <f t="shared" si="2"/>
        <v>1</v>
      </c>
    </row>
    <row r="525" spans="1:20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0.16852477754935805</v>
      </c>
      <c r="I525">
        <v>1003</v>
      </c>
      <c r="J525">
        <v>0.16925948247280639</v>
      </c>
      <c r="K525">
        <v>500</v>
      </c>
      <c r="L525">
        <v>0.15922475855034104</v>
      </c>
      <c r="M525">
        <v>499</v>
      </c>
      <c r="N525">
        <v>0.13774334873402358</v>
      </c>
      <c r="O525">
        <v>497</v>
      </c>
      <c r="P525">
        <v>0.13195612255354627</v>
      </c>
      <c r="Q525">
        <v>486</v>
      </c>
      <c r="R525" t="s">
        <v>358</v>
      </c>
      <c r="T525" t="b">
        <f t="shared" si="2"/>
        <v>1</v>
      </c>
    </row>
    <row r="526" spans="1:20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0.17779921871848658</v>
      </c>
      <c r="I526">
        <v>1064</v>
      </c>
      <c r="J526">
        <v>0.16339599666701315</v>
      </c>
      <c r="K526">
        <v>503</v>
      </c>
      <c r="L526">
        <v>0.18057978231381505</v>
      </c>
      <c r="M526">
        <v>500</v>
      </c>
      <c r="N526">
        <v>0.13438671936975768</v>
      </c>
      <c r="O526">
        <v>491</v>
      </c>
      <c r="P526">
        <v>0.14090335294057768</v>
      </c>
      <c r="Q526">
        <v>481</v>
      </c>
      <c r="R526" t="s">
        <v>358</v>
      </c>
      <c r="T526" t="b">
        <f t="shared" si="2"/>
        <v>1</v>
      </c>
    </row>
    <row r="527" spans="1:20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0.18679868141487199</v>
      </c>
      <c r="I527">
        <v>1050</v>
      </c>
      <c r="J527">
        <v>0.2034606201557731</v>
      </c>
      <c r="K527">
        <v>502</v>
      </c>
      <c r="L527">
        <v>0.17944674702648911</v>
      </c>
      <c r="M527">
        <v>503</v>
      </c>
      <c r="N527">
        <v>0.1696717318019057</v>
      </c>
      <c r="O527">
        <v>499</v>
      </c>
      <c r="P527">
        <v>0.14577409270668801</v>
      </c>
      <c r="Q527">
        <v>485</v>
      </c>
      <c r="R527" t="s">
        <v>757</v>
      </c>
      <c r="T527" t="b">
        <f t="shared" si="2"/>
        <v>1</v>
      </c>
    </row>
    <row r="528" spans="1:20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0.17144568796952836</v>
      </c>
      <c r="I528">
        <v>1020</v>
      </c>
      <c r="J528">
        <v>0.20742229502600149</v>
      </c>
      <c r="K528">
        <v>520</v>
      </c>
      <c r="L528">
        <v>0.17780074911080579</v>
      </c>
      <c r="M528">
        <v>498</v>
      </c>
      <c r="N528">
        <v>0.19399596727595753</v>
      </c>
      <c r="O528">
        <v>497</v>
      </c>
      <c r="P528">
        <v>0.16569216140642953</v>
      </c>
      <c r="Q528">
        <v>490</v>
      </c>
      <c r="R528" t="s">
        <v>358</v>
      </c>
      <c r="T528" t="b">
        <f t="shared" si="2"/>
        <v>1</v>
      </c>
    </row>
    <row r="529" spans="1:20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0.17402402875506129</v>
      </c>
      <c r="I529">
        <v>6071</v>
      </c>
      <c r="J529">
        <v>0.1695996963857091</v>
      </c>
      <c r="K529">
        <v>3540</v>
      </c>
      <c r="L529">
        <v>0.16304043915752678</v>
      </c>
      <c r="M529">
        <v>3003</v>
      </c>
      <c r="N529">
        <v>0.15710949174407607</v>
      </c>
      <c r="O529">
        <v>2989</v>
      </c>
      <c r="P529">
        <v>0.16028470389901006</v>
      </c>
      <c r="Q529">
        <v>488</v>
      </c>
      <c r="R529" t="s">
        <v>355</v>
      </c>
      <c r="T529" t="b">
        <f t="shared" si="2"/>
        <v>1</v>
      </c>
    </row>
    <row r="530" spans="1:20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0.18948395668044365</v>
      </c>
      <c r="I530">
        <v>1008</v>
      </c>
      <c r="J530">
        <v>0.19636278438607435</v>
      </c>
      <c r="K530">
        <v>502</v>
      </c>
      <c r="L530">
        <v>0.18750605151724054</v>
      </c>
      <c r="M530">
        <v>499</v>
      </c>
      <c r="N530">
        <v>0.1885209906345468</v>
      </c>
      <c r="O530">
        <v>496</v>
      </c>
      <c r="P530">
        <v>0.17607395229690614</v>
      </c>
      <c r="Q530">
        <v>482</v>
      </c>
      <c r="R530" t="s">
        <v>358</v>
      </c>
      <c r="T530" t="b">
        <f t="shared" si="2"/>
        <v>1</v>
      </c>
    </row>
    <row r="531" spans="1:20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0.17384681799827706</v>
      </c>
      <c r="I531">
        <v>1234</v>
      </c>
      <c r="J531">
        <v>0.15859080878373694</v>
      </c>
      <c r="K531">
        <v>1001</v>
      </c>
      <c r="L531">
        <v>0.18301453369722817</v>
      </c>
      <c r="M531">
        <v>999</v>
      </c>
      <c r="N531">
        <v>0.12797093795554335</v>
      </c>
      <c r="O531">
        <v>995</v>
      </c>
      <c r="P531">
        <v>0.12903473735683954</v>
      </c>
      <c r="Q531">
        <v>519</v>
      </c>
      <c r="R531" t="s">
        <v>358</v>
      </c>
      <c r="T531" t="b">
        <f t="shared" si="2"/>
        <v>1</v>
      </c>
    </row>
    <row r="532" spans="1:20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0.16856699398768754</v>
      </c>
      <c r="I532">
        <v>1051</v>
      </c>
      <c r="J532">
        <v>0.15461690682372004</v>
      </c>
      <c r="K532">
        <v>501</v>
      </c>
      <c r="L532">
        <v>0.14994601136917091</v>
      </c>
      <c r="M532">
        <v>505</v>
      </c>
      <c r="N532">
        <v>0.19249511222968463</v>
      </c>
      <c r="O532">
        <v>498</v>
      </c>
      <c r="P532">
        <v>0.14628616066850403</v>
      </c>
      <c r="Q532">
        <v>489</v>
      </c>
      <c r="R532" t="s">
        <v>358</v>
      </c>
      <c r="T532" t="b">
        <f t="shared" ref="T532:T595" si="3">IF(A532=G532,TRUE,FALSE)</f>
        <v>1</v>
      </c>
    </row>
    <row r="533" spans="1:20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0.16044837454090932</v>
      </c>
      <c r="I533">
        <v>1000</v>
      </c>
      <c r="J533">
        <v>0.21921032299994286</v>
      </c>
      <c r="K533">
        <v>508</v>
      </c>
      <c r="L533">
        <v>0.15898785744001845</v>
      </c>
      <c r="M533">
        <v>499</v>
      </c>
      <c r="N533">
        <v>0.16597572753478598</v>
      </c>
      <c r="O533">
        <v>502</v>
      </c>
      <c r="P533">
        <v>0.20503095106839667</v>
      </c>
      <c r="Q533">
        <v>495</v>
      </c>
      <c r="R533" t="s">
        <v>358</v>
      </c>
      <c r="T533" t="b">
        <f t="shared" si="3"/>
        <v>1</v>
      </c>
    </row>
    <row r="534" spans="1:20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0.12969004172593515</v>
      </c>
      <c r="I534">
        <v>1002</v>
      </c>
      <c r="J534">
        <v>0.11975079978096549</v>
      </c>
      <c r="K534">
        <v>497</v>
      </c>
      <c r="L534">
        <v>0.1402334821000534</v>
      </c>
      <c r="M534">
        <v>994</v>
      </c>
      <c r="N534">
        <v>0.1218989107851387</v>
      </c>
      <c r="O534">
        <v>491</v>
      </c>
      <c r="P534">
        <v>0.13057648462118443</v>
      </c>
      <c r="Q534">
        <v>482</v>
      </c>
      <c r="R534" t="s">
        <v>358</v>
      </c>
      <c r="T534" t="b">
        <f t="shared" si="3"/>
        <v>1</v>
      </c>
    </row>
    <row r="535" spans="1:20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0.19222260961000198</v>
      </c>
      <c r="I535">
        <v>1012</v>
      </c>
      <c r="J535">
        <v>0.24299785024928877</v>
      </c>
      <c r="K535">
        <v>503</v>
      </c>
      <c r="L535">
        <v>0.19935735565632409</v>
      </c>
      <c r="M535">
        <v>498</v>
      </c>
      <c r="N535">
        <v>0.2098409719675294</v>
      </c>
      <c r="O535">
        <v>501</v>
      </c>
      <c r="P535">
        <v>0.21262529564593563</v>
      </c>
      <c r="Q535">
        <v>490</v>
      </c>
      <c r="R535" t="s">
        <v>358</v>
      </c>
      <c r="T535" t="b">
        <f t="shared" si="3"/>
        <v>1</v>
      </c>
    </row>
    <row r="536" spans="1:20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0.14853509528004011</v>
      </c>
      <c r="I536">
        <v>1010</v>
      </c>
      <c r="J536">
        <v>0.13810866390254067</v>
      </c>
      <c r="K536">
        <v>503</v>
      </c>
      <c r="L536">
        <v>0.12243799664938081</v>
      </c>
      <c r="M536">
        <v>503</v>
      </c>
      <c r="N536">
        <v>0.1712001009234648</v>
      </c>
      <c r="O536">
        <v>492</v>
      </c>
      <c r="P536">
        <v>0.15202776934345066</v>
      </c>
      <c r="Q536">
        <v>488</v>
      </c>
      <c r="R536" t="s">
        <v>358</v>
      </c>
      <c r="T536" t="b">
        <f t="shared" si="3"/>
        <v>1</v>
      </c>
    </row>
    <row r="537" spans="1:20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0.16592711308350774</v>
      </c>
      <c r="I537">
        <v>1006</v>
      </c>
      <c r="J537">
        <v>0.17422653889126652</v>
      </c>
      <c r="K537">
        <v>499</v>
      </c>
      <c r="L537">
        <v>0.20205651432906538</v>
      </c>
      <c r="M537">
        <v>501</v>
      </c>
      <c r="N537">
        <v>0.15891610727542274</v>
      </c>
      <c r="O537">
        <v>499</v>
      </c>
      <c r="P537">
        <v>0.13380502439470784</v>
      </c>
      <c r="Q537">
        <v>486</v>
      </c>
      <c r="R537" t="s">
        <v>358</v>
      </c>
      <c r="T537" t="b">
        <f t="shared" si="3"/>
        <v>1</v>
      </c>
    </row>
    <row r="538" spans="1:20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0.16015132390163919</v>
      </c>
      <c r="I538">
        <v>1021</v>
      </c>
      <c r="J538">
        <v>0.18654285539225574</v>
      </c>
      <c r="K538">
        <v>504</v>
      </c>
      <c r="L538">
        <v>0.16748977837872264</v>
      </c>
      <c r="M538">
        <v>497</v>
      </c>
      <c r="N538">
        <v>0.17265349369650704</v>
      </c>
      <c r="O538">
        <v>996</v>
      </c>
      <c r="P538">
        <v>0.17578328187949463</v>
      </c>
      <c r="Q538">
        <v>478</v>
      </c>
      <c r="R538" t="s">
        <v>358</v>
      </c>
      <c r="T538" t="b">
        <f t="shared" si="3"/>
        <v>1</v>
      </c>
    </row>
    <row r="539" spans="1:20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0.18701198157340473</v>
      </c>
      <c r="I539">
        <v>1033</v>
      </c>
      <c r="J539">
        <v>0.20145351726893262</v>
      </c>
      <c r="K539">
        <v>507</v>
      </c>
      <c r="L539">
        <v>0.20891294264496504</v>
      </c>
      <c r="M539">
        <v>503</v>
      </c>
      <c r="N539">
        <v>0.21928943086841013</v>
      </c>
      <c r="O539">
        <v>489</v>
      </c>
      <c r="P539">
        <v>0.17511774425182253</v>
      </c>
      <c r="Q539">
        <v>491</v>
      </c>
      <c r="R539" t="s">
        <v>358</v>
      </c>
      <c r="T539" t="b">
        <f t="shared" si="3"/>
        <v>1</v>
      </c>
    </row>
    <row r="540" spans="1:20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0.17454164636071204</v>
      </c>
      <c r="I540">
        <v>1060</v>
      </c>
      <c r="J540">
        <v>0.1845250492068182</v>
      </c>
      <c r="K540">
        <v>511</v>
      </c>
      <c r="L540">
        <v>0.17426161935430115</v>
      </c>
      <c r="M540">
        <v>498</v>
      </c>
      <c r="N540">
        <v>0.19811725596918794</v>
      </c>
      <c r="O540">
        <v>503</v>
      </c>
      <c r="P540">
        <v>0.14976180816787607</v>
      </c>
      <c r="Q540">
        <v>492</v>
      </c>
      <c r="R540" t="s">
        <v>358</v>
      </c>
      <c r="T540" t="b">
        <f t="shared" si="3"/>
        <v>1</v>
      </c>
    </row>
    <row r="541" spans="1:20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0.17106626274999021</v>
      </c>
      <c r="I541">
        <v>1000</v>
      </c>
      <c r="J541">
        <v>0.11735566009393604</v>
      </c>
      <c r="K541">
        <v>505</v>
      </c>
      <c r="L541">
        <v>0.16654801053493631</v>
      </c>
      <c r="M541">
        <v>502</v>
      </c>
      <c r="N541">
        <v>0.11438021074491195</v>
      </c>
      <c r="O541">
        <v>498</v>
      </c>
      <c r="P541">
        <v>0.1713482458381359</v>
      </c>
      <c r="Q541">
        <v>481</v>
      </c>
      <c r="R541" t="s">
        <v>367</v>
      </c>
      <c r="T541" t="b">
        <f t="shared" si="3"/>
        <v>1</v>
      </c>
    </row>
    <row r="542" spans="1:20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0.17703597065047497</v>
      </c>
      <c r="I542">
        <v>1020</v>
      </c>
      <c r="J542">
        <v>0.1563248815352111</v>
      </c>
      <c r="K542">
        <v>513</v>
      </c>
      <c r="L542">
        <v>0.21133879631180441</v>
      </c>
      <c r="M542">
        <v>500</v>
      </c>
      <c r="N542">
        <v>0.21017520128378692</v>
      </c>
      <c r="O542">
        <v>492</v>
      </c>
      <c r="P542">
        <v>0.20909195088784449</v>
      </c>
      <c r="Q542">
        <v>487</v>
      </c>
      <c r="R542" t="s">
        <v>367</v>
      </c>
      <c r="T542" t="b">
        <f t="shared" si="3"/>
        <v>1</v>
      </c>
    </row>
    <row r="543" spans="1:20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0.18502203839256548</v>
      </c>
      <c r="I543">
        <v>1004</v>
      </c>
      <c r="J543">
        <v>0.21304165033911843</v>
      </c>
      <c r="K543">
        <v>996</v>
      </c>
      <c r="L543">
        <v>0.21626908806003831</v>
      </c>
      <c r="M543">
        <v>501</v>
      </c>
      <c r="N543">
        <v>0.22745815717370055</v>
      </c>
      <c r="O543">
        <v>500</v>
      </c>
      <c r="P543">
        <v>0.21297725572029225</v>
      </c>
      <c r="Q543">
        <v>488</v>
      </c>
      <c r="R543" t="s">
        <v>358</v>
      </c>
      <c r="T543" t="b">
        <f t="shared" si="3"/>
        <v>1</v>
      </c>
    </row>
    <row r="544" spans="1:20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0.1804145108398961</v>
      </c>
      <c r="I544">
        <v>1118</v>
      </c>
      <c r="J544">
        <v>0.21391595810162575</v>
      </c>
      <c r="K544">
        <v>514</v>
      </c>
      <c r="L544">
        <v>0.15099163924040351</v>
      </c>
      <c r="M544">
        <v>1009</v>
      </c>
      <c r="N544">
        <v>0.15631785230527404</v>
      </c>
      <c r="O544">
        <v>507</v>
      </c>
      <c r="P544">
        <v>0.14554665120213667</v>
      </c>
      <c r="Q544">
        <v>491</v>
      </c>
      <c r="R544" t="s">
        <v>757</v>
      </c>
      <c r="T544" t="b">
        <f t="shared" si="3"/>
        <v>1</v>
      </c>
    </row>
    <row r="545" spans="1:20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0.14863978187659641</v>
      </c>
      <c r="I545">
        <v>1037</v>
      </c>
      <c r="J545">
        <v>0.16462151622585214</v>
      </c>
      <c r="K545">
        <v>511</v>
      </c>
      <c r="L545">
        <v>0.11343997823701674</v>
      </c>
      <c r="M545">
        <v>498</v>
      </c>
      <c r="N545">
        <v>0.10883903871319361</v>
      </c>
      <c r="O545">
        <v>493</v>
      </c>
      <c r="P545">
        <v>0.13391429802054003</v>
      </c>
      <c r="Q545">
        <v>489</v>
      </c>
      <c r="R545" t="s">
        <v>358</v>
      </c>
      <c r="T545" t="b">
        <f t="shared" si="3"/>
        <v>1</v>
      </c>
    </row>
    <row r="546" spans="1:20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0.1600047274416968</v>
      </c>
      <c r="I546">
        <v>1071</v>
      </c>
      <c r="J546">
        <v>0.18478031853371893</v>
      </c>
      <c r="K546">
        <v>510</v>
      </c>
      <c r="L546">
        <v>0.16949657462882026</v>
      </c>
      <c r="M546">
        <v>502</v>
      </c>
      <c r="N546">
        <v>0.17613756004019299</v>
      </c>
      <c r="O546">
        <v>557</v>
      </c>
      <c r="P546">
        <v>0.13675004012962172</v>
      </c>
      <c r="Q546">
        <v>488</v>
      </c>
      <c r="R546" t="s">
        <v>757</v>
      </c>
      <c r="T546" t="b">
        <f t="shared" si="3"/>
        <v>1</v>
      </c>
    </row>
    <row r="547" spans="1:20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0.21734709220397716</v>
      </c>
      <c r="I547">
        <v>1014</v>
      </c>
      <c r="J547">
        <v>0.20726839953452755</v>
      </c>
      <c r="K547">
        <v>502</v>
      </c>
      <c r="L547">
        <v>0.22523552456263349</v>
      </c>
      <c r="M547">
        <v>508</v>
      </c>
      <c r="N547">
        <v>0.19812660538568078</v>
      </c>
      <c r="O547">
        <v>497</v>
      </c>
      <c r="P547">
        <v>0.20148988629518869</v>
      </c>
      <c r="Q547">
        <v>476</v>
      </c>
      <c r="R547" t="s">
        <v>358</v>
      </c>
      <c r="T547" t="b">
        <f t="shared" si="3"/>
        <v>1</v>
      </c>
    </row>
    <row r="548" spans="1:20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0.17129883822234471</v>
      </c>
      <c r="I548">
        <v>1008</v>
      </c>
      <c r="J548">
        <v>0.23223945970377322</v>
      </c>
      <c r="K548">
        <v>501</v>
      </c>
      <c r="L548">
        <v>0.21078452582514573</v>
      </c>
      <c r="M548">
        <v>500</v>
      </c>
      <c r="N548">
        <v>0.17524201888171301</v>
      </c>
      <c r="O548">
        <v>499</v>
      </c>
      <c r="P548">
        <v>0.18416355470735116</v>
      </c>
      <c r="Q548">
        <v>496</v>
      </c>
      <c r="R548" t="s">
        <v>358</v>
      </c>
      <c r="T548" t="b">
        <f t="shared" si="3"/>
        <v>1</v>
      </c>
    </row>
    <row r="549" spans="1:20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0.26112668140927714</v>
      </c>
      <c r="I549">
        <v>1031</v>
      </c>
      <c r="J549">
        <v>0.26245593516684351</v>
      </c>
      <c r="K549">
        <v>494</v>
      </c>
      <c r="L549">
        <v>0.29724062983484595</v>
      </c>
      <c r="M549">
        <v>505</v>
      </c>
      <c r="N549">
        <v>0.30052197275615511</v>
      </c>
      <c r="O549">
        <v>502</v>
      </c>
      <c r="P549">
        <v>0.28033136154008376</v>
      </c>
      <c r="Q549">
        <v>488</v>
      </c>
      <c r="R549" t="s">
        <v>358</v>
      </c>
      <c r="T549" t="b">
        <f t="shared" si="3"/>
        <v>1</v>
      </c>
    </row>
    <row r="550" spans="1:20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0.19680826005322755</v>
      </c>
      <c r="I550">
        <v>1018</v>
      </c>
      <c r="J550">
        <v>0.18108884801412445</v>
      </c>
      <c r="K550">
        <v>508</v>
      </c>
      <c r="L550">
        <v>0.18002568140119238</v>
      </c>
      <c r="M550">
        <v>501</v>
      </c>
      <c r="N550">
        <v>0.1643430519979529</v>
      </c>
      <c r="O550">
        <v>505</v>
      </c>
      <c r="P550">
        <v>0.18270486296190885</v>
      </c>
      <c r="Q550">
        <v>493</v>
      </c>
      <c r="R550" t="s">
        <v>358</v>
      </c>
      <c r="T550" t="b">
        <f t="shared" si="3"/>
        <v>1</v>
      </c>
    </row>
    <row r="551" spans="1:20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0.16811940115808871</v>
      </c>
      <c r="I551">
        <v>1021</v>
      </c>
      <c r="J551">
        <v>0.15566759503989203</v>
      </c>
      <c r="K551">
        <v>1015</v>
      </c>
      <c r="L551">
        <v>0.13077475647115017</v>
      </c>
      <c r="M551">
        <v>504</v>
      </c>
      <c r="N551">
        <v>0.13449548585836943</v>
      </c>
      <c r="O551">
        <v>497</v>
      </c>
      <c r="P551">
        <v>0.11867818685414672</v>
      </c>
      <c r="Q551">
        <v>496</v>
      </c>
      <c r="R551" t="s">
        <v>757</v>
      </c>
      <c r="T551" t="b">
        <f t="shared" si="3"/>
        <v>1</v>
      </c>
    </row>
    <row r="552" spans="1:20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0.21253004042421011</v>
      </c>
      <c r="I552">
        <v>1004</v>
      </c>
      <c r="J552">
        <v>0.17287276522024403</v>
      </c>
      <c r="K552">
        <v>504</v>
      </c>
      <c r="L552">
        <v>0.18939508839106584</v>
      </c>
      <c r="M552">
        <v>500</v>
      </c>
      <c r="N552">
        <v>0.18574828605412119</v>
      </c>
      <c r="O552">
        <v>491</v>
      </c>
      <c r="P552">
        <v>0.18256379896696212</v>
      </c>
      <c r="Q552">
        <v>485</v>
      </c>
      <c r="R552" t="s">
        <v>358</v>
      </c>
      <c r="T552" t="b">
        <f t="shared" si="3"/>
        <v>1</v>
      </c>
    </row>
    <row r="553" spans="1:20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0.1694767224723554</v>
      </c>
      <c r="I553">
        <v>1015</v>
      </c>
      <c r="J553">
        <v>0.21080250457554239</v>
      </c>
      <c r="K553">
        <v>505</v>
      </c>
      <c r="L553">
        <v>0.18121209967210464</v>
      </c>
      <c r="M553">
        <v>498</v>
      </c>
      <c r="N553">
        <v>0.12358016037452071</v>
      </c>
      <c r="O553">
        <v>495</v>
      </c>
      <c r="P553">
        <v>0.1566302222054029</v>
      </c>
      <c r="Q553">
        <v>483</v>
      </c>
      <c r="R553" t="s">
        <v>757</v>
      </c>
      <c r="T553" t="b">
        <f t="shared" si="3"/>
        <v>1</v>
      </c>
    </row>
    <row r="554" spans="1:20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0.16361209600800838</v>
      </c>
      <c r="I554">
        <v>1017</v>
      </c>
      <c r="J554">
        <v>0.1749371266147999</v>
      </c>
      <c r="K554">
        <v>502</v>
      </c>
      <c r="L554">
        <v>0.1805351979342352</v>
      </c>
      <c r="M554">
        <v>497</v>
      </c>
      <c r="N554">
        <v>0.1554655862344049</v>
      </c>
      <c r="O554">
        <v>517</v>
      </c>
      <c r="P554">
        <v>0.14487002219780426</v>
      </c>
      <c r="Q554">
        <v>486</v>
      </c>
      <c r="R554" t="s">
        <v>358</v>
      </c>
      <c r="T554" t="b">
        <f t="shared" si="3"/>
        <v>1</v>
      </c>
    </row>
    <row r="555" spans="1:20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0.15473354299686604</v>
      </c>
      <c r="I555">
        <v>1058</v>
      </c>
      <c r="J555">
        <v>0.12489600771339754</v>
      </c>
      <c r="K555">
        <v>497</v>
      </c>
      <c r="L555">
        <v>0.13518343748304118</v>
      </c>
      <c r="M555">
        <v>501</v>
      </c>
      <c r="N555">
        <v>0.11913083940378524</v>
      </c>
      <c r="O555">
        <v>499</v>
      </c>
      <c r="P555">
        <v>0.14323227945830158</v>
      </c>
      <c r="Q555">
        <v>480</v>
      </c>
      <c r="R555" t="s">
        <v>358</v>
      </c>
      <c r="T555" t="b">
        <f t="shared" si="3"/>
        <v>1</v>
      </c>
    </row>
    <row r="556" spans="1:20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0.19256456355587942</v>
      </c>
      <c r="I556">
        <v>1012</v>
      </c>
      <c r="J556">
        <v>0.20830249543732451</v>
      </c>
      <c r="K556">
        <v>505</v>
      </c>
      <c r="L556">
        <v>0.19507322335257846</v>
      </c>
      <c r="M556">
        <v>501</v>
      </c>
      <c r="N556">
        <v>0.15538018592916958</v>
      </c>
      <c r="O556">
        <v>494</v>
      </c>
      <c r="P556">
        <v>0.172861508177693</v>
      </c>
      <c r="Q556">
        <v>491</v>
      </c>
      <c r="R556" t="s">
        <v>358</v>
      </c>
      <c r="T556" t="b">
        <f t="shared" si="3"/>
        <v>1</v>
      </c>
    </row>
    <row r="557" spans="1:20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0.23533656666000721</v>
      </c>
      <c r="I557">
        <v>1003</v>
      </c>
      <c r="J557">
        <v>0.24066091002815254</v>
      </c>
      <c r="K557">
        <v>506</v>
      </c>
      <c r="L557">
        <v>0.22740289282830534</v>
      </c>
      <c r="M557">
        <v>502</v>
      </c>
      <c r="N557">
        <v>0.2321388253190019</v>
      </c>
      <c r="O557">
        <v>494</v>
      </c>
      <c r="P557">
        <v>0.21438879217529697</v>
      </c>
      <c r="Q557">
        <v>493</v>
      </c>
      <c r="R557" t="s">
        <v>358</v>
      </c>
      <c r="T557" t="b">
        <f t="shared" si="3"/>
        <v>1</v>
      </c>
    </row>
    <row r="558" spans="1:20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0.19294485679576096</v>
      </c>
      <c r="I558">
        <v>1005</v>
      </c>
      <c r="J558">
        <v>0.28512382517039614</v>
      </c>
      <c r="K558">
        <v>502</v>
      </c>
      <c r="L558">
        <v>0.20065337532554195</v>
      </c>
      <c r="M558">
        <v>495</v>
      </c>
      <c r="N558">
        <v>0.20865061508960306</v>
      </c>
      <c r="O558">
        <v>500</v>
      </c>
      <c r="P558">
        <v>0.21245537007407736</v>
      </c>
      <c r="Q558">
        <v>488</v>
      </c>
      <c r="R558" t="s">
        <v>757</v>
      </c>
      <c r="T558" t="b">
        <f t="shared" si="3"/>
        <v>1</v>
      </c>
    </row>
    <row r="559" spans="1:20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0.21615809446610318</v>
      </c>
      <c r="I559">
        <v>1016</v>
      </c>
      <c r="J559">
        <v>0.15007634966003053</v>
      </c>
      <c r="K559">
        <v>500</v>
      </c>
      <c r="L559">
        <v>0.18259022062985081</v>
      </c>
      <c r="M559">
        <v>500</v>
      </c>
      <c r="N559">
        <v>0.17421325062263535</v>
      </c>
      <c r="O559">
        <v>500</v>
      </c>
      <c r="P559">
        <v>0.16837138317964326</v>
      </c>
      <c r="Q559">
        <v>494</v>
      </c>
      <c r="R559" t="s">
        <v>358</v>
      </c>
      <c r="T559" t="b">
        <f t="shared" si="3"/>
        <v>1</v>
      </c>
    </row>
    <row r="560" spans="1:20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0.22149421277038556</v>
      </c>
      <c r="I560">
        <v>999</v>
      </c>
      <c r="J560">
        <v>0.22764450994498772</v>
      </c>
      <c r="K560">
        <v>482</v>
      </c>
      <c r="L560">
        <v>0.24556643621142002</v>
      </c>
      <c r="M560">
        <v>501</v>
      </c>
      <c r="N560">
        <v>0.23591456957476634</v>
      </c>
      <c r="O560">
        <v>496</v>
      </c>
      <c r="P560">
        <v>0.25566734096923216</v>
      </c>
      <c r="Q560">
        <v>496</v>
      </c>
      <c r="R560" t="s">
        <v>358</v>
      </c>
      <c r="T560" t="b">
        <f t="shared" si="3"/>
        <v>1</v>
      </c>
    </row>
    <row r="561" spans="1:20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0.15752487419296934</v>
      </c>
      <c r="I561">
        <v>1017</v>
      </c>
      <c r="J561">
        <v>0.15966833114776072</v>
      </c>
      <c r="K561">
        <v>501</v>
      </c>
      <c r="L561">
        <v>0.14849542858641543</v>
      </c>
      <c r="M561">
        <v>497</v>
      </c>
      <c r="N561">
        <v>0.17183815281008841</v>
      </c>
      <c r="O561">
        <v>518</v>
      </c>
      <c r="P561">
        <v>0.19158119098830753</v>
      </c>
      <c r="Q561">
        <v>486</v>
      </c>
      <c r="R561" t="s">
        <v>358</v>
      </c>
      <c r="T561" t="b">
        <f t="shared" si="3"/>
        <v>1</v>
      </c>
    </row>
    <row r="562" spans="1:20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0.13167491608192231</v>
      </c>
      <c r="I562">
        <v>1003</v>
      </c>
      <c r="J562">
        <v>0.16859348138986527</v>
      </c>
      <c r="K562">
        <v>508</v>
      </c>
      <c r="L562">
        <v>0.14487533692438173</v>
      </c>
      <c r="M562">
        <v>499</v>
      </c>
      <c r="N562">
        <v>9.7374886851683884E-2</v>
      </c>
      <c r="O562">
        <v>498</v>
      </c>
      <c r="P562">
        <v>0.14665104532964754</v>
      </c>
      <c r="Q562">
        <v>487</v>
      </c>
      <c r="R562" t="s">
        <v>358</v>
      </c>
      <c r="T562" t="b">
        <f t="shared" si="3"/>
        <v>1</v>
      </c>
    </row>
    <row r="563" spans="1:20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0.13011143275838205</v>
      </c>
      <c r="I563">
        <v>1001</v>
      </c>
      <c r="J563">
        <v>0.1121301127261759</v>
      </c>
      <c r="K563">
        <v>525</v>
      </c>
      <c r="L563">
        <v>0.11202499652611951</v>
      </c>
      <c r="M563">
        <v>508</v>
      </c>
      <c r="N563">
        <v>0.10029625613105064</v>
      </c>
      <c r="O563">
        <v>496</v>
      </c>
      <c r="P563">
        <v>9.216906554162671E-2</v>
      </c>
      <c r="Q563">
        <v>487</v>
      </c>
      <c r="R563" t="s">
        <v>358</v>
      </c>
      <c r="T563" t="b">
        <f t="shared" si="3"/>
        <v>1</v>
      </c>
    </row>
    <row r="564" spans="1:20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0.14200624655529662</v>
      </c>
      <c r="I564">
        <v>1028</v>
      </c>
      <c r="J564">
        <v>0.13916932155772033</v>
      </c>
      <c r="K564">
        <v>501</v>
      </c>
      <c r="L564">
        <v>0.13702528858432578</v>
      </c>
      <c r="M564">
        <v>500</v>
      </c>
      <c r="N564">
        <v>0.14990965012002133</v>
      </c>
      <c r="O564">
        <v>495</v>
      </c>
      <c r="P564">
        <v>8.4834066870918323E-2</v>
      </c>
      <c r="Q564">
        <v>483</v>
      </c>
      <c r="R564" t="s">
        <v>757</v>
      </c>
      <c r="T564" t="b">
        <f t="shared" si="3"/>
        <v>1</v>
      </c>
    </row>
    <row r="565" spans="1:20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0.14920685538086839</v>
      </c>
      <c r="I565">
        <v>1090</v>
      </c>
      <c r="J565">
        <v>0.15383156451854635</v>
      </c>
      <c r="K565">
        <v>529</v>
      </c>
      <c r="L565">
        <v>0.18019952626044711</v>
      </c>
      <c r="M565">
        <v>505</v>
      </c>
      <c r="N565">
        <v>0.1660719338651199</v>
      </c>
      <c r="O565">
        <v>494</v>
      </c>
      <c r="P565">
        <v>0.15572003523279349</v>
      </c>
      <c r="Q565">
        <v>482</v>
      </c>
      <c r="R565" t="s">
        <v>358</v>
      </c>
      <c r="T565" t="b">
        <f t="shared" si="3"/>
        <v>1</v>
      </c>
    </row>
    <row r="566" spans="1:20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0.17488786698655009</v>
      </c>
      <c r="I566">
        <v>1004</v>
      </c>
      <c r="J566">
        <v>0.17339513573792217</v>
      </c>
      <c r="K566">
        <v>624</v>
      </c>
      <c r="L566">
        <v>0.14423061802820805</v>
      </c>
      <c r="M566">
        <v>555</v>
      </c>
      <c r="N566">
        <v>0.1629939364870856</v>
      </c>
      <c r="O566">
        <v>1025</v>
      </c>
      <c r="P566">
        <v>0.17629968621133618</v>
      </c>
      <c r="Q566">
        <v>502</v>
      </c>
      <c r="R566" t="s">
        <v>358</v>
      </c>
      <c r="T566" t="b">
        <f t="shared" si="3"/>
        <v>1</v>
      </c>
    </row>
    <row r="567" spans="1:20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0.16612910717903023</v>
      </c>
      <c r="I567">
        <v>1025</v>
      </c>
      <c r="J567">
        <v>0.1432023432841521</v>
      </c>
      <c r="K567">
        <v>499</v>
      </c>
      <c r="L567">
        <v>0.16737398788504748</v>
      </c>
      <c r="M567">
        <v>504</v>
      </c>
      <c r="N567">
        <v>0.16862802153538164</v>
      </c>
      <c r="O567">
        <v>493</v>
      </c>
      <c r="P567">
        <v>0.12689332478394239</v>
      </c>
      <c r="Q567">
        <v>486</v>
      </c>
      <c r="R567" t="s">
        <v>358</v>
      </c>
      <c r="T567" t="b">
        <f t="shared" si="3"/>
        <v>1</v>
      </c>
    </row>
    <row r="568" spans="1:20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0.22579064187104669</v>
      </c>
      <c r="I568">
        <v>1015</v>
      </c>
      <c r="J568">
        <v>0.18937090563390735</v>
      </c>
      <c r="K568">
        <v>502</v>
      </c>
      <c r="L568">
        <v>0.21280792287822631</v>
      </c>
      <c r="M568">
        <v>514</v>
      </c>
      <c r="N568">
        <v>0.21664284563857078</v>
      </c>
      <c r="O568">
        <v>495</v>
      </c>
      <c r="P568">
        <v>0.18840297283283042</v>
      </c>
      <c r="Q568">
        <v>487</v>
      </c>
      <c r="R568" t="s">
        <v>358</v>
      </c>
      <c r="T568" t="b">
        <f t="shared" si="3"/>
        <v>1</v>
      </c>
    </row>
    <row r="569" spans="1:20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0.15728605387157002</v>
      </c>
      <c r="I569">
        <v>1018</v>
      </c>
      <c r="J569">
        <v>0.15745238752517116</v>
      </c>
      <c r="K569">
        <v>502</v>
      </c>
      <c r="L569">
        <v>0.16562701653283018</v>
      </c>
      <c r="M569">
        <v>505</v>
      </c>
      <c r="N569">
        <v>0.18214985837149811</v>
      </c>
      <c r="O569">
        <v>688</v>
      </c>
      <c r="P569">
        <v>0.14548782034180549</v>
      </c>
      <c r="Q569">
        <v>483</v>
      </c>
      <c r="R569" t="s">
        <v>358</v>
      </c>
      <c r="T569" t="b">
        <f t="shared" si="3"/>
        <v>1</v>
      </c>
    </row>
    <row r="570" spans="1:20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0.17428920140174506</v>
      </c>
      <c r="I570">
        <v>1010</v>
      </c>
      <c r="J570">
        <v>0.14988298082273924</v>
      </c>
      <c r="K570">
        <v>504</v>
      </c>
      <c r="L570">
        <v>0.14085322848595727</v>
      </c>
      <c r="M570">
        <v>499</v>
      </c>
      <c r="N570">
        <v>0.14623369364742109</v>
      </c>
      <c r="O570">
        <v>498</v>
      </c>
      <c r="P570">
        <v>0.1143676274514813</v>
      </c>
      <c r="Q570">
        <v>488</v>
      </c>
      <c r="R570" t="s">
        <v>358</v>
      </c>
      <c r="T570" t="b">
        <f t="shared" si="3"/>
        <v>1</v>
      </c>
    </row>
    <row r="571" spans="1:20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0.18343033768312786</v>
      </c>
      <c r="I571">
        <v>5141</v>
      </c>
      <c r="J571">
        <v>0.17267180455108003</v>
      </c>
      <c r="K571">
        <v>2506</v>
      </c>
      <c r="L571">
        <v>0.17205290775701673</v>
      </c>
      <c r="M571">
        <v>2514</v>
      </c>
      <c r="N571">
        <v>0.15822790721628865</v>
      </c>
      <c r="O571">
        <v>2477</v>
      </c>
      <c r="P571">
        <v>0.17808495530521212</v>
      </c>
      <c r="Q571">
        <v>489</v>
      </c>
      <c r="R571" t="s">
        <v>355</v>
      </c>
      <c r="T571" t="b">
        <f t="shared" si="3"/>
        <v>1</v>
      </c>
    </row>
    <row r="572" spans="1:20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0.16699469548247867</v>
      </c>
      <c r="I572">
        <v>1024</v>
      </c>
      <c r="J572">
        <v>0.15421145401765926</v>
      </c>
      <c r="K572">
        <v>507</v>
      </c>
      <c r="L572">
        <v>0.11837902068211947</v>
      </c>
      <c r="M572">
        <v>496</v>
      </c>
      <c r="N572">
        <v>0.11138417682062521</v>
      </c>
      <c r="O572">
        <v>499</v>
      </c>
      <c r="P572">
        <v>0.13983243400716799</v>
      </c>
      <c r="Q572">
        <v>484</v>
      </c>
      <c r="R572" t="s">
        <v>358</v>
      </c>
      <c r="T572" t="b">
        <f t="shared" si="3"/>
        <v>1</v>
      </c>
    </row>
    <row r="573" spans="1:20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0.19252946252293726</v>
      </c>
      <c r="I573">
        <v>1013</v>
      </c>
      <c r="J573">
        <v>0.17858019491045363</v>
      </c>
      <c r="K573">
        <v>614</v>
      </c>
      <c r="L573">
        <v>0.15135728201001206</v>
      </c>
      <c r="M573">
        <v>622</v>
      </c>
      <c r="N573">
        <v>0.2073873835524109</v>
      </c>
      <c r="O573">
        <v>496</v>
      </c>
      <c r="P573">
        <v>0.20507697970980196</v>
      </c>
      <c r="Q573">
        <v>490</v>
      </c>
      <c r="R573" t="s">
        <v>358</v>
      </c>
      <c r="T573" t="b">
        <f t="shared" si="3"/>
        <v>1</v>
      </c>
    </row>
    <row r="574" spans="1:20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0.25601852914353279</v>
      </c>
      <c r="I574">
        <v>1000</v>
      </c>
      <c r="J574">
        <v>0.25299234291894951</v>
      </c>
      <c r="K574">
        <v>501</v>
      </c>
      <c r="L574">
        <v>0.20304204759066921</v>
      </c>
      <c r="M574">
        <v>497</v>
      </c>
      <c r="N574">
        <v>0.20206561784285945</v>
      </c>
      <c r="O574">
        <v>498</v>
      </c>
      <c r="P574">
        <v>0.21046511745376811</v>
      </c>
      <c r="Q574">
        <v>489</v>
      </c>
      <c r="R574" t="s">
        <v>358</v>
      </c>
      <c r="T574" t="b">
        <f t="shared" si="3"/>
        <v>1</v>
      </c>
    </row>
    <row r="575" spans="1:20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0.22128965348905716</v>
      </c>
      <c r="I575">
        <v>1074</v>
      </c>
      <c r="J575">
        <v>0.21482610298093946</v>
      </c>
      <c r="K575">
        <v>500</v>
      </c>
      <c r="L575">
        <v>0.21582394298026583</v>
      </c>
      <c r="M575">
        <v>499</v>
      </c>
      <c r="N575">
        <v>0.22426592017353869</v>
      </c>
      <c r="O575">
        <v>503</v>
      </c>
      <c r="P575">
        <v>0.13426907584216002</v>
      </c>
      <c r="Q575">
        <v>504</v>
      </c>
      <c r="R575" t="s">
        <v>757</v>
      </c>
      <c r="T575" t="b">
        <f t="shared" si="3"/>
        <v>1</v>
      </c>
    </row>
    <row r="576" spans="1:20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0.18440053388827735</v>
      </c>
      <c r="I576">
        <v>1006</v>
      </c>
      <c r="J576">
        <v>0.19034409737684246</v>
      </c>
      <c r="K576">
        <v>505</v>
      </c>
      <c r="L576">
        <v>0.1647941445585735</v>
      </c>
      <c r="M576">
        <v>498</v>
      </c>
      <c r="N576">
        <v>0.13300854827710942</v>
      </c>
      <c r="O576">
        <v>497</v>
      </c>
      <c r="P576">
        <v>0.16113807571426911</v>
      </c>
      <c r="Q576">
        <v>487</v>
      </c>
      <c r="R576" t="s">
        <v>358</v>
      </c>
      <c r="T576" t="b">
        <f t="shared" si="3"/>
        <v>1</v>
      </c>
    </row>
    <row r="577" spans="1:20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0.19291626769621031</v>
      </c>
      <c r="I577">
        <v>1032</v>
      </c>
      <c r="J577">
        <v>0.15255154166785201</v>
      </c>
      <c r="K577">
        <v>499</v>
      </c>
      <c r="L577">
        <v>0.18338851855871982</v>
      </c>
      <c r="M577">
        <v>505</v>
      </c>
      <c r="N577">
        <v>0.17905068735284363</v>
      </c>
      <c r="O577">
        <v>497</v>
      </c>
      <c r="P577">
        <v>0.15842646987193662</v>
      </c>
      <c r="Q577">
        <v>491</v>
      </c>
      <c r="R577" t="s">
        <v>358</v>
      </c>
      <c r="T577" t="b">
        <f t="shared" si="3"/>
        <v>1</v>
      </c>
    </row>
    <row r="578" spans="1:20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0.18001699573341759</v>
      </c>
      <c r="I578">
        <v>1008</v>
      </c>
      <c r="J578">
        <v>0.20438216775063353</v>
      </c>
      <c r="K578">
        <v>501</v>
      </c>
      <c r="L578">
        <v>0.26150060778572437</v>
      </c>
      <c r="M578">
        <v>497</v>
      </c>
      <c r="N578">
        <v>0.16495726914500358</v>
      </c>
      <c r="O578">
        <v>496</v>
      </c>
      <c r="P578">
        <v>0.18429055640221378</v>
      </c>
      <c r="Q578">
        <v>486</v>
      </c>
      <c r="R578" t="s">
        <v>358</v>
      </c>
      <c r="T578" t="b">
        <f t="shared" si="3"/>
        <v>1</v>
      </c>
    </row>
    <row r="579" spans="1:20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0.1544590623502925</v>
      </c>
      <c r="I579">
        <v>1007</v>
      </c>
      <c r="J579">
        <v>0.15450767032089119</v>
      </c>
      <c r="K579">
        <v>499</v>
      </c>
      <c r="L579">
        <v>0.12407186382556969</v>
      </c>
      <c r="M579">
        <v>511</v>
      </c>
      <c r="N579">
        <v>0.12683027764603008</v>
      </c>
      <c r="O579">
        <v>520</v>
      </c>
      <c r="P579">
        <v>9.952637380442185E-2</v>
      </c>
      <c r="Q579">
        <v>485</v>
      </c>
      <c r="R579" t="s">
        <v>757</v>
      </c>
      <c r="T579" t="b">
        <f t="shared" si="3"/>
        <v>1</v>
      </c>
    </row>
    <row r="580" spans="1:20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0.18633590304945383</v>
      </c>
      <c r="I580">
        <v>1061</v>
      </c>
      <c r="J580">
        <v>0.19832116208609379</v>
      </c>
      <c r="K580">
        <v>507</v>
      </c>
      <c r="L580">
        <v>0.18120703926603723</v>
      </c>
      <c r="M580">
        <v>498</v>
      </c>
      <c r="N580">
        <v>0.17556914248108998</v>
      </c>
      <c r="O580">
        <v>506</v>
      </c>
      <c r="P580">
        <v>0.13958367170449043</v>
      </c>
      <c r="Q580">
        <v>486</v>
      </c>
      <c r="R580" t="s">
        <v>757</v>
      </c>
      <c r="T580" t="b">
        <f t="shared" si="3"/>
        <v>1</v>
      </c>
    </row>
    <row r="581" spans="1:20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0.19159521529853174</v>
      </c>
      <c r="I581">
        <v>1011</v>
      </c>
      <c r="J581">
        <v>0.17531327787156584</v>
      </c>
      <c r="K581">
        <v>510</v>
      </c>
      <c r="L581">
        <v>0.17122923952870636</v>
      </c>
      <c r="M581">
        <v>504</v>
      </c>
      <c r="N581">
        <v>0.15379115467638377</v>
      </c>
      <c r="O581">
        <v>498</v>
      </c>
      <c r="P581">
        <v>0.15430108109202587</v>
      </c>
      <c r="Q581">
        <v>488</v>
      </c>
      <c r="R581" t="s">
        <v>358</v>
      </c>
      <c r="T581" t="b">
        <f t="shared" si="3"/>
        <v>1</v>
      </c>
    </row>
    <row r="582" spans="1:20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0.17263561952712408</v>
      </c>
      <c r="I582">
        <v>1035</v>
      </c>
      <c r="J582">
        <v>0.19928979596233656</v>
      </c>
      <c r="K582">
        <v>509</v>
      </c>
      <c r="L582">
        <v>0.184893741277391</v>
      </c>
      <c r="M582">
        <v>506</v>
      </c>
      <c r="N582">
        <v>0.17630236825444251</v>
      </c>
      <c r="O582">
        <v>502</v>
      </c>
      <c r="P582">
        <v>0.14654152420862446</v>
      </c>
      <c r="Q582">
        <v>494</v>
      </c>
      <c r="R582" t="s">
        <v>757</v>
      </c>
      <c r="T582" t="b">
        <f t="shared" si="3"/>
        <v>1</v>
      </c>
    </row>
    <row r="583" spans="1:20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0.22311849229134789</v>
      </c>
      <c r="I583">
        <v>1003</v>
      </c>
      <c r="J583">
        <v>0.23119482168687222</v>
      </c>
      <c r="K583">
        <v>507</v>
      </c>
      <c r="L583">
        <v>0.23152505348095309</v>
      </c>
      <c r="M583">
        <v>506</v>
      </c>
      <c r="N583">
        <v>0.20709344955209441</v>
      </c>
      <c r="O583">
        <v>498</v>
      </c>
      <c r="P583">
        <v>0.2385256610044845</v>
      </c>
      <c r="Q583">
        <v>489</v>
      </c>
      <c r="R583" t="s">
        <v>358</v>
      </c>
      <c r="T583" t="b">
        <f t="shared" si="3"/>
        <v>1</v>
      </c>
    </row>
    <row r="584" spans="1:20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0.25389071444825373</v>
      </c>
      <c r="I584">
        <v>1010</v>
      </c>
      <c r="J584">
        <v>0.2364155986252155</v>
      </c>
      <c r="K584">
        <v>509</v>
      </c>
      <c r="L584">
        <v>0.21498797845919487</v>
      </c>
      <c r="M584">
        <v>499</v>
      </c>
      <c r="N584">
        <v>0.20480268379000918</v>
      </c>
      <c r="O584">
        <v>502</v>
      </c>
      <c r="P584">
        <v>0.21076279713645019</v>
      </c>
      <c r="Q584">
        <v>487</v>
      </c>
      <c r="R584" t="s">
        <v>358</v>
      </c>
      <c r="T584" t="b">
        <f t="shared" si="3"/>
        <v>1</v>
      </c>
    </row>
    <row r="585" spans="1:20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0.18413490100536761</v>
      </c>
      <c r="I585">
        <v>1000</v>
      </c>
      <c r="J585">
        <v>0.18467853022471781</v>
      </c>
      <c r="K585">
        <v>506</v>
      </c>
      <c r="L585">
        <v>0.166831154347726</v>
      </c>
      <c r="M585">
        <v>501</v>
      </c>
      <c r="N585">
        <v>0.14379911794619823</v>
      </c>
      <c r="O585">
        <v>507</v>
      </c>
      <c r="P585">
        <v>0.18309603509664288</v>
      </c>
      <c r="Q585">
        <v>496</v>
      </c>
      <c r="R585" t="s">
        <v>358</v>
      </c>
      <c r="T585" t="b">
        <f t="shared" si="3"/>
        <v>1</v>
      </c>
    </row>
    <row r="586" spans="1:20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0.17596653666938761</v>
      </c>
      <c r="I586">
        <v>1068</v>
      </c>
      <c r="J586">
        <v>0.1923785301342201</v>
      </c>
      <c r="K586">
        <v>504</v>
      </c>
      <c r="L586">
        <v>0.17378929895897921</v>
      </c>
      <c r="M586">
        <v>511</v>
      </c>
      <c r="N586">
        <v>0.16164912579672699</v>
      </c>
      <c r="O586">
        <v>502</v>
      </c>
      <c r="P586">
        <v>0.14863437151543393</v>
      </c>
      <c r="Q586">
        <v>486</v>
      </c>
      <c r="R586" t="s">
        <v>358</v>
      </c>
      <c r="T586" t="b">
        <f t="shared" si="3"/>
        <v>1</v>
      </c>
    </row>
    <row r="587" spans="1:20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0.18536542637586051</v>
      </c>
      <c r="I587">
        <v>1013</v>
      </c>
      <c r="J587">
        <v>0.20425461433396574</v>
      </c>
      <c r="K587">
        <v>514</v>
      </c>
      <c r="L587">
        <v>0.14821241462516552</v>
      </c>
      <c r="M587">
        <v>498</v>
      </c>
      <c r="N587">
        <v>0.16126400467061791</v>
      </c>
      <c r="O587">
        <v>497</v>
      </c>
      <c r="P587">
        <v>0.16642130777525732</v>
      </c>
      <c r="Q587">
        <v>481</v>
      </c>
      <c r="R587" t="s">
        <v>358</v>
      </c>
      <c r="T587" t="b">
        <f t="shared" si="3"/>
        <v>1</v>
      </c>
    </row>
    <row r="588" spans="1:20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0.11884828854033259</v>
      </c>
      <c r="I588">
        <v>1001</v>
      </c>
      <c r="J588">
        <v>0.14317714343932042</v>
      </c>
      <c r="K588">
        <v>518</v>
      </c>
      <c r="L588">
        <v>0.12223099994594876</v>
      </c>
      <c r="M588">
        <v>496</v>
      </c>
      <c r="N588">
        <v>0.14052417439834572</v>
      </c>
      <c r="O588">
        <v>495</v>
      </c>
      <c r="P588">
        <v>0.14781782234353513</v>
      </c>
      <c r="Q588">
        <v>491</v>
      </c>
      <c r="R588" t="s">
        <v>358</v>
      </c>
      <c r="T588" t="b">
        <f t="shared" si="3"/>
        <v>1</v>
      </c>
    </row>
    <row r="589" spans="1:20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0.22028474152311961</v>
      </c>
      <c r="I589">
        <v>1003</v>
      </c>
      <c r="J589">
        <v>0.16132294095262747</v>
      </c>
      <c r="K589">
        <v>509</v>
      </c>
      <c r="L589">
        <v>0.19549636115828567</v>
      </c>
      <c r="M589">
        <v>509</v>
      </c>
      <c r="N589">
        <v>0.18381296851929213</v>
      </c>
      <c r="O589">
        <v>487</v>
      </c>
      <c r="P589">
        <v>0.16828076152037041</v>
      </c>
      <c r="Q589">
        <v>489</v>
      </c>
      <c r="R589" t="s">
        <v>358</v>
      </c>
      <c r="T589" t="b">
        <f t="shared" si="3"/>
        <v>1</v>
      </c>
    </row>
    <row r="590" spans="1:20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1031</v>
      </c>
      <c r="H590">
        <v>0.18560912289204703</v>
      </c>
      <c r="I590">
        <v>1008</v>
      </c>
      <c r="J590">
        <v>0.17500315835813643</v>
      </c>
      <c r="K590">
        <v>512</v>
      </c>
      <c r="L590">
        <v>0.14956892265196087</v>
      </c>
      <c r="M590">
        <v>500</v>
      </c>
      <c r="N590">
        <v>0.18125896719592888</v>
      </c>
      <c r="O590">
        <v>492</v>
      </c>
      <c r="P590">
        <v>0.16789917710824251</v>
      </c>
      <c r="Q590">
        <v>488</v>
      </c>
      <c r="R590" t="s">
        <v>358</v>
      </c>
      <c r="T590" t="b">
        <f t="shared" si="3"/>
        <v>0</v>
      </c>
    </row>
    <row r="591" spans="1:20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0.16361764489083069</v>
      </c>
      <c r="I591">
        <v>1007</v>
      </c>
      <c r="J591">
        <v>0.1845262870161688</v>
      </c>
      <c r="K591">
        <v>502</v>
      </c>
      <c r="L591">
        <v>0.18397299884402904</v>
      </c>
      <c r="M591">
        <v>501</v>
      </c>
      <c r="N591">
        <v>0.15871046928906574</v>
      </c>
      <c r="O591">
        <v>496</v>
      </c>
      <c r="P591">
        <v>0.13491433892894458</v>
      </c>
      <c r="Q591">
        <v>492</v>
      </c>
      <c r="R591" t="s">
        <v>757</v>
      </c>
      <c r="T591" t="b">
        <f t="shared" si="3"/>
        <v>1</v>
      </c>
    </row>
    <row r="592" spans="1:20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0.1991405065416279</v>
      </c>
      <c r="I592">
        <v>1036</v>
      </c>
      <c r="J592">
        <v>0.20795958824824437</v>
      </c>
      <c r="K592">
        <v>501</v>
      </c>
      <c r="L592">
        <v>0.21379995951238798</v>
      </c>
      <c r="M592">
        <v>502</v>
      </c>
      <c r="N592">
        <v>0.15101977178653991</v>
      </c>
      <c r="O592">
        <v>497</v>
      </c>
      <c r="P592">
        <v>0.19368120460424329</v>
      </c>
      <c r="Q592">
        <v>488</v>
      </c>
      <c r="R592" t="s">
        <v>358</v>
      </c>
      <c r="T592" t="b">
        <f t="shared" si="3"/>
        <v>1</v>
      </c>
    </row>
    <row r="593" spans="1:20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0.24206828411274534</v>
      </c>
      <c r="I593">
        <v>1026</v>
      </c>
      <c r="J593">
        <v>0.24075263094816496</v>
      </c>
      <c r="K593">
        <v>1003</v>
      </c>
      <c r="L593">
        <v>0.22363153847807193</v>
      </c>
      <c r="M593">
        <v>494</v>
      </c>
      <c r="N593">
        <v>0.17756044404785443</v>
      </c>
      <c r="O593">
        <v>497</v>
      </c>
      <c r="P593">
        <v>0.25090075317527571</v>
      </c>
      <c r="Q593">
        <v>482</v>
      </c>
      <c r="R593" t="s">
        <v>358</v>
      </c>
      <c r="T593" t="b">
        <f t="shared" si="3"/>
        <v>1</v>
      </c>
    </row>
    <row r="594" spans="1:20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0.17087826835500819</v>
      </c>
      <c r="I594">
        <v>1039</v>
      </c>
      <c r="J594">
        <v>0.15337587423296364</v>
      </c>
      <c r="K594">
        <v>503</v>
      </c>
      <c r="L594">
        <v>0.18543900960290774</v>
      </c>
      <c r="M594">
        <v>497</v>
      </c>
      <c r="N594">
        <v>0.17132756310387939</v>
      </c>
      <c r="O594">
        <v>498</v>
      </c>
      <c r="P594">
        <v>0.17013684034572563</v>
      </c>
      <c r="Q594">
        <v>489</v>
      </c>
      <c r="R594" t="s">
        <v>358</v>
      </c>
      <c r="T594" t="b">
        <f t="shared" si="3"/>
        <v>0</v>
      </c>
    </row>
    <row r="595" spans="1:20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456</v>
      </c>
      <c r="H595">
        <v>0.14975699090886788</v>
      </c>
      <c r="I595">
        <v>1025</v>
      </c>
      <c r="J595">
        <v>0.14113069304425985</v>
      </c>
      <c r="K595">
        <v>511</v>
      </c>
      <c r="L595">
        <v>0.16913295328733521</v>
      </c>
      <c r="M595">
        <v>497</v>
      </c>
      <c r="N595">
        <v>0.12803960683683191</v>
      </c>
      <c r="O595">
        <v>500</v>
      </c>
      <c r="P595">
        <v>0.17996823844425439</v>
      </c>
      <c r="Q595">
        <v>484</v>
      </c>
      <c r="R595" t="s">
        <v>358</v>
      </c>
      <c r="T595" t="b">
        <f t="shared" si="3"/>
        <v>0</v>
      </c>
    </row>
    <row r="596" spans="1:20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0.19798841153788183</v>
      </c>
      <c r="I596">
        <v>1047</v>
      </c>
      <c r="J596">
        <v>0.23188406642993256</v>
      </c>
      <c r="K596">
        <v>502</v>
      </c>
      <c r="L596">
        <v>0.19701443208059596</v>
      </c>
      <c r="M596">
        <v>501</v>
      </c>
      <c r="N596">
        <v>0.17808528561407325</v>
      </c>
      <c r="O596">
        <v>497</v>
      </c>
      <c r="P596">
        <v>0.15253029829293305</v>
      </c>
      <c r="Q596">
        <v>484</v>
      </c>
      <c r="R596" t="s">
        <v>757</v>
      </c>
      <c r="T596" t="b">
        <f t="shared" ref="T596:T659" si="4">IF(A596=G596,TRUE,FALSE)</f>
        <v>1</v>
      </c>
    </row>
    <row r="597" spans="1:20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0.15684581804503883</v>
      </c>
      <c r="I597">
        <v>1000</v>
      </c>
      <c r="J597">
        <v>0.14367988555513816</v>
      </c>
      <c r="K597">
        <v>500</v>
      </c>
      <c r="L597">
        <v>0.15475032549681544</v>
      </c>
      <c r="M597">
        <v>497</v>
      </c>
      <c r="N597">
        <v>0.15787767498470912</v>
      </c>
      <c r="O597">
        <v>500</v>
      </c>
      <c r="P597">
        <v>9.4405311674885029E-2</v>
      </c>
      <c r="Q597">
        <v>484</v>
      </c>
      <c r="R597" t="s">
        <v>757</v>
      </c>
      <c r="T597" t="b">
        <f t="shared" si="4"/>
        <v>1</v>
      </c>
    </row>
    <row r="598" spans="1:20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0.16976837298634229</v>
      </c>
      <c r="I598">
        <v>1006</v>
      </c>
      <c r="J598">
        <v>0.17096087060353865</v>
      </c>
      <c r="K598">
        <v>503</v>
      </c>
      <c r="L598">
        <v>0.15573960233836781</v>
      </c>
      <c r="M598">
        <v>501</v>
      </c>
      <c r="N598">
        <v>0.16916600286606134</v>
      </c>
      <c r="O598">
        <v>494</v>
      </c>
      <c r="P598">
        <v>0.16449378471899195</v>
      </c>
      <c r="Q598">
        <v>480</v>
      </c>
      <c r="R598" t="s">
        <v>358</v>
      </c>
      <c r="T598" t="b">
        <f t="shared" si="4"/>
        <v>1</v>
      </c>
    </row>
    <row r="599" spans="1:20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0.17060498567437668</v>
      </c>
      <c r="I599">
        <v>1012</v>
      </c>
      <c r="J599">
        <v>0.20235957283251024</v>
      </c>
      <c r="K599">
        <v>503</v>
      </c>
      <c r="L599">
        <v>0.12322033034652596</v>
      </c>
      <c r="M599">
        <v>503</v>
      </c>
      <c r="N599">
        <v>0.18785779826793284</v>
      </c>
      <c r="O599">
        <v>495</v>
      </c>
      <c r="P599">
        <v>0.14398873498154027</v>
      </c>
      <c r="Q599">
        <v>490</v>
      </c>
      <c r="R599" t="s">
        <v>757</v>
      </c>
      <c r="T599" t="b">
        <f t="shared" si="4"/>
        <v>1</v>
      </c>
    </row>
    <row r="600" spans="1:20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0.15956448213565544</v>
      </c>
      <c r="I600">
        <v>1015</v>
      </c>
      <c r="J600">
        <v>0.16722113167259797</v>
      </c>
      <c r="K600">
        <v>508</v>
      </c>
      <c r="L600">
        <v>0.14938628133733509</v>
      </c>
      <c r="M600">
        <v>504</v>
      </c>
      <c r="N600">
        <v>0.14983585486847636</v>
      </c>
      <c r="O600">
        <v>503</v>
      </c>
      <c r="P600">
        <v>0.18164816819535334</v>
      </c>
      <c r="Q600">
        <v>492</v>
      </c>
      <c r="R600" t="s">
        <v>358</v>
      </c>
      <c r="T600" t="b">
        <f t="shared" si="4"/>
        <v>1</v>
      </c>
    </row>
    <row r="601" spans="1:20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0.12411234176354602</v>
      </c>
      <c r="I601">
        <v>1024</v>
      </c>
      <c r="J601">
        <v>0.13996234520120537</v>
      </c>
      <c r="K601">
        <v>513</v>
      </c>
      <c r="L601">
        <v>9.8708833521604117E-2</v>
      </c>
      <c r="M601">
        <v>500</v>
      </c>
      <c r="N601">
        <v>0.16153093438451824</v>
      </c>
      <c r="O601">
        <v>506</v>
      </c>
      <c r="P601">
        <v>0.11050574115170082</v>
      </c>
      <c r="Q601">
        <v>965</v>
      </c>
      <c r="R601" t="s">
        <v>358</v>
      </c>
      <c r="T601" t="b">
        <f t="shared" si="4"/>
        <v>1</v>
      </c>
    </row>
    <row r="602" spans="1:20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0.21913725173474474</v>
      </c>
      <c r="I602">
        <v>1003</v>
      </c>
      <c r="J602">
        <v>0.19595689855148291</v>
      </c>
      <c r="K602">
        <v>500</v>
      </c>
      <c r="L602">
        <v>0.19405322383028337</v>
      </c>
      <c r="M602">
        <v>498</v>
      </c>
      <c r="N602">
        <v>0.18777254402656549</v>
      </c>
      <c r="O602">
        <v>494</v>
      </c>
      <c r="P602">
        <v>0.19959567118974136</v>
      </c>
      <c r="Q602">
        <v>484</v>
      </c>
      <c r="R602" t="s">
        <v>358</v>
      </c>
      <c r="T602" t="b">
        <f t="shared" si="4"/>
        <v>1</v>
      </c>
    </row>
    <row r="603" spans="1:20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0.19796498235149015</v>
      </c>
      <c r="I603">
        <v>1016</v>
      </c>
      <c r="J603">
        <v>0.20531144022379094</v>
      </c>
      <c r="K603">
        <v>507</v>
      </c>
      <c r="L603">
        <v>0.19248381777102794</v>
      </c>
      <c r="M603">
        <v>499</v>
      </c>
      <c r="N603">
        <v>0.20029482683294791</v>
      </c>
      <c r="O603">
        <v>504</v>
      </c>
      <c r="P603">
        <v>0.20202822209642829</v>
      </c>
      <c r="Q603">
        <v>489</v>
      </c>
      <c r="R603" t="s">
        <v>358</v>
      </c>
      <c r="T603" t="b">
        <f t="shared" si="4"/>
        <v>1</v>
      </c>
    </row>
    <row r="604" spans="1:20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0.18676503885450568</v>
      </c>
      <c r="I604">
        <v>1020</v>
      </c>
      <c r="J604">
        <v>0.17829384978295895</v>
      </c>
      <c r="K604">
        <v>509</v>
      </c>
      <c r="L604">
        <v>0.19830420309975669</v>
      </c>
      <c r="M604">
        <v>501</v>
      </c>
      <c r="N604">
        <v>0.17222855129492387</v>
      </c>
      <c r="O604">
        <v>493</v>
      </c>
      <c r="P604">
        <v>0.19920724758373468</v>
      </c>
      <c r="Q604">
        <v>483</v>
      </c>
      <c r="R604" t="s">
        <v>358</v>
      </c>
      <c r="T604" t="b">
        <f t="shared" si="4"/>
        <v>1</v>
      </c>
    </row>
    <row r="605" spans="1:20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0.13804975338282796</v>
      </c>
      <c r="I605">
        <v>1015</v>
      </c>
      <c r="J605">
        <v>0.13251217719690767</v>
      </c>
      <c r="K605">
        <v>504</v>
      </c>
      <c r="L605">
        <v>0.17360641745892635</v>
      </c>
      <c r="M605">
        <v>505</v>
      </c>
      <c r="N605">
        <v>0.18219388903135469</v>
      </c>
      <c r="O605">
        <v>510</v>
      </c>
      <c r="P605">
        <v>0.10267888226564288</v>
      </c>
      <c r="Q605">
        <v>487</v>
      </c>
      <c r="R605" t="s">
        <v>358</v>
      </c>
      <c r="T605" t="b">
        <f t="shared" si="4"/>
        <v>1</v>
      </c>
    </row>
    <row r="606" spans="1:20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0.26906427198102112</v>
      </c>
      <c r="I606">
        <v>1000</v>
      </c>
      <c r="J606">
        <v>0.20477508788946872</v>
      </c>
      <c r="K606">
        <v>512</v>
      </c>
      <c r="L606">
        <v>0.2289950989555565</v>
      </c>
      <c r="M606">
        <v>505</v>
      </c>
      <c r="N606">
        <v>0.27342076787762615</v>
      </c>
      <c r="O606">
        <v>501</v>
      </c>
      <c r="P606">
        <v>0.25973136748377507</v>
      </c>
      <c r="Q606">
        <v>486</v>
      </c>
      <c r="R606" t="s">
        <v>367</v>
      </c>
      <c r="T606" t="b">
        <f t="shared" si="4"/>
        <v>1</v>
      </c>
    </row>
    <row r="607" spans="1:20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0.18392938438320036</v>
      </c>
      <c r="I607">
        <v>1087</v>
      </c>
      <c r="J607">
        <v>0.16729522775222075</v>
      </c>
      <c r="K607">
        <v>511</v>
      </c>
      <c r="L607">
        <v>0.1896576748193155</v>
      </c>
      <c r="M607">
        <v>615</v>
      </c>
      <c r="N607">
        <v>0.22934247332774865</v>
      </c>
      <c r="O607">
        <v>502</v>
      </c>
      <c r="P607">
        <v>0.18314643205224745</v>
      </c>
      <c r="Q607">
        <v>488</v>
      </c>
      <c r="R607" t="s">
        <v>358</v>
      </c>
      <c r="T607" t="b">
        <f t="shared" si="4"/>
        <v>1</v>
      </c>
    </row>
    <row r="608" spans="1:20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0.14580485273039134</v>
      </c>
      <c r="I608">
        <v>1014</v>
      </c>
      <c r="J608">
        <v>0.190540691700819</v>
      </c>
      <c r="K608">
        <v>500</v>
      </c>
      <c r="L608">
        <v>0.17295935055604542</v>
      </c>
      <c r="M608">
        <v>492</v>
      </c>
      <c r="N608">
        <v>0.14966211669299498</v>
      </c>
      <c r="O608">
        <v>492</v>
      </c>
      <c r="P608">
        <v>0.13076950431112322</v>
      </c>
      <c r="Q608">
        <v>487</v>
      </c>
      <c r="R608" t="s">
        <v>757</v>
      </c>
      <c r="T608" t="b">
        <f t="shared" si="4"/>
        <v>1</v>
      </c>
    </row>
    <row r="609" spans="1:20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0.16656743836210677</v>
      </c>
      <c r="I609">
        <v>1041</v>
      </c>
      <c r="J609">
        <v>0.18374010720253778</v>
      </c>
      <c r="K609">
        <v>504</v>
      </c>
      <c r="L609">
        <v>0.17573420421920413</v>
      </c>
      <c r="M609">
        <v>497</v>
      </c>
      <c r="N609">
        <v>0.17718402160991062</v>
      </c>
      <c r="O609">
        <v>579</v>
      </c>
      <c r="P609">
        <v>0.18264386186553774</v>
      </c>
      <c r="Q609">
        <v>489</v>
      </c>
      <c r="R609" t="s">
        <v>358</v>
      </c>
      <c r="T609" t="b">
        <f t="shared" si="4"/>
        <v>1</v>
      </c>
    </row>
    <row r="610" spans="1:20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0.18185911072833702</v>
      </c>
      <c r="I610">
        <v>1013</v>
      </c>
      <c r="J610">
        <v>0.13615304765302966</v>
      </c>
      <c r="K610">
        <v>517</v>
      </c>
      <c r="L610">
        <v>0.12237671184980436</v>
      </c>
      <c r="M610">
        <v>997</v>
      </c>
      <c r="N610">
        <v>0.15458341293468647</v>
      </c>
      <c r="O610">
        <v>489</v>
      </c>
      <c r="P610">
        <v>0.15432523288565703</v>
      </c>
      <c r="Q610">
        <v>480</v>
      </c>
      <c r="R610" t="s">
        <v>358</v>
      </c>
      <c r="T610" t="b">
        <f t="shared" si="4"/>
        <v>1</v>
      </c>
    </row>
    <row r="611" spans="1:20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0.19186987039185804</v>
      </c>
      <c r="I611">
        <v>1038</v>
      </c>
      <c r="J611">
        <v>0.13409002845352272</v>
      </c>
      <c r="K611">
        <v>497</v>
      </c>
      <c r="L611">
        <v>0.17379431265052858</v>
      </c>
      <c r="M611">
        <v>501</v>
      </c>
      <c r="N611">
        <v>0.13488954193914288</v>
      </c>
      <c r="O611">
        <v>495</v>
      </c>
      <c r="P611">
        <v>0.13782790084464275</v>
      </c>
      <c r="Q611">
        <v>481</v>
      </c>
      <c r="R611" t="s">
        <v>358</v>
      </c>
      <c r="T611" t="b">
        <f t="shared" si="4"/>
        <v>1</v>
      </c>
    </row>
    <row r="612" spans="1:20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0.22001450809100523</v>
      </c>
      <c r="I612">
        <v>1015</v>
      </c>
      <c r="J612">
        <v>0.26176667910195422</v>
      </c>
      <c r="K612">
        <v>505</v>
      </c>
      <c r="L612">
        <v>0.20725039727505984</v>
      </c>
      <c r="M612">
        <v>502</v>
      </c>
      <c r="N612">
        <v>0.23177001930687235</v>
      </c>
      <c r="O612">
        <v>493</v>
      </c>
      <c r="P612">
        <v>0.19888960561004373</v>
      </c>
      <c r="Q612">
        <v>481</v>
      </c>
      <c r="R612" t="s">
        <v>757</v>
      </c>
      <c r="T612" t="b">
        <f t="shared" si="4"/>
        <v>1</v>
      </c>
    </row>
    <row r="613" spans="1:20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0.19143646542873052</v>
      </c>
      <c r="I613">
        <v>1029</v>
      </c>
      <c r="J613">
        <v>0.20079567545325383</v>
      </c>
      <c r="K613">
        <v>502</v>
      </c>
      <c r="L613">
        <v>0.19580057882239557</v>
      </c>
      <c r="M613">
        <v>501</v>
      </c>
      <c r="N613">
        <v>0.16998099931721203</v>
      </c>
      <c r="O613">
        <v>501</v>
      </c>
      <c r="P613">
        <v>0.19534151553926052</v>
      </c>
      <c r="Q613">
        <v>489</v>
      </c>
      <c r="R613" t="s">
        <v>358</v>
      </c>
      <c r="T613" t="b">
        <f t="shared" si="4"/>
        <v>1</v>
      </c>
    </row>
    <row r="614" spans="1:20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0.17439486247477343</v>
      </c>
      <c r="I614">
        <v>1060</v>
      </c>
      <c r="J614">
        <v>0.18540609518854595</v>
      </c>
      <c r="K614">
        <v>505</v>
      </c>
      <c r="L614">
        <v>0.20564807639355831</v>
      </c>
      <c r="M614">
        <v>497</v>
      </c>
      <c r="N614">
        <v>0.20325804578951751</v>
      </c>
      <c r="O614">
        <v>494</v>
      </c>
      <c r="P614">
        <v>0.21514146647517624</v>
      </c>
      <c r="Q614">
        <v>487</v>
      </c>
      <c r="R614" t="s">
        <v>358</v>
      </c>
      <c r="T614" t="b">
        <f t="shared" si="4"/>
        <v>1</v>
      </c>
    </row>
    <row r="615" spans="1:20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0.17161614657275626</v>
      </c>
      <c r="I615">
        <v>1009</v>
      </c>
      <c r="J615">
        <v>0.16892984384399806</v>
      </c>
      <c r="K615">
        <v>506</v>
      </c>
      <c r="L615">
        <v>0.16138583408421656</v>
      </c>
      <c r="M615">
        <v>498</v>
      </c>
      <c r="N615">
        <v>0.16767543708528865</v>
      </c>
      <c r="O615">
        <v>499</v>
      </c>
      <c r="P615">
        <v>0.13562060499107795</v>
      </c>
      <c r="Q615">
        <v>485</v>
      </c>
      <c r="R615" t="s">
        <v>358</v>
      </c>
      <c r="T615" t="b">
        <f t="shared" si="4"/>
        <v>1</v>
      </c>
    </row>
    <row r="616" spans="1:20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0.15967972791191878</v>
      </c>
      <c r="I616">
        <v>1012</v>
      </c>
      <c r="J616">
        <v>0.17337673474526347</v>
      </c>
      <c r="K616">
        <v>506</v>
      </c>
      <c r="L616">
        <v>0.13108536618487077</v>
      </c>
      <c r="M616">
        <v>989</v>
      </c>
      <c r="N616">
        <v>0.14324496570893572</v>
      </c>
      <c r="O616">
        <v>491</v>
      </c>
      <c r="P616">
        <v>0.13683402216101404</v>
      </c>
      <c r="Q616">
        <v>482</v>
      </c>
      <c r="R616" t="s">
        <v>358</v>
      </c>
      <c r="T616" t="b">
        <f t="shared" si="4"/>
        <v>1</v>
      </c>
    </row>
    <row r="617" spans="1:20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0.22435978819957064</v>
      </c>
      <c r="I617">
        <v>1001</v>
      </c>
      <c r="J617">
        <v>0.20181466021914421</v>
      </c>
      <c r="K617">
        <v>505</v>
      </c>
      <c r="L617">
        <v>0.22700936283996651</v>
      </c>
      <c r="M617">
        <v>502</v>
      </c>
      <c r="N617">
        <v>0.23350431259853216</v>
      </c>
      <c r="O617">
        <v>527</v>
      </c>
      <c r="P617">
        <v>0.18837846675035214</v>
      </c>
      <c r="Q617">
        <v>490</v>
      </c>
      <c r="R617" t="s">
        <v>358</v>
      </c>
      <c r="T617" t="b">
        <f t="shared" si="4"/>
        <v>1</v>
      </c>
    </row>
    <row r="618" spans="1:20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0.18482372702708463</v>
      </c>
      <c r="I618">
        <v>1007</v>
      </c>
      <c r="J618">
        <v>0.21015683663310997</v>
      </c>
      <c r="K618">
        <v>496</v>
      </c>
      <c r="L618">
        <v>0.14739616224792196</v>
      </c>
      <c r="M618">
        <v>497</v>
      </c>
      <c r="N618">
        <v>0.20240208445057448</v>
      </c>
      <c r="O618">
        <v>497</v>
      </c>
      <c r="P618">
        <v>0.1596490138986118</v>
      </c>
      <c r="Q618">
        <v>493</v>
      </c>
      <c r="R618" t="s">
        <v>757</v>
      </c>
      <c r="T618" t="b">
        <f t="shared" si="4"/>
        <v>1</v>
      </c>
    </row>
    <row r="619" spans="1:20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0.16929178166549477</v>
      </c>
      <c r="I619">
        <v>1021</v>
      </c>
      <c r="J619">
        <v>0.18131075341028705</v>
      </c>
      <c r="K619">
        <v>518</v>
      </c>
      <c r="L619">
        <v>0.11953822046894419</v>
      </c>
      <c r="M619">
        <v>503</v>
      </c>
      <c r="N619">
        <v>0.12860863321178656</v>
      </c>
      <c r="O619">
        <v>493</v>
      </c>
      <c r="P619">
        <v>0.12318870468000563</v>
      </c>
      <c r="Q619">
        <v>486</v>
      </c>
      <c r="R619" t="s">
        <v>757</v>
      </c>
      <c r="T619" t="b">
        <f t="shared" si="4"/>
        <v>1</v>
      </c>
    </row>
    <row r="620" spans="1:20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0.21945571063448044</v>
      </c>
      <c r="I620">
        <v>1020</v>
      </c>
      <c r="J620">
        <v>0.20485436655701161</v>
      </c>
      <c r="K620">
        <v>497</v>
      </c>
      <c r="L620">
        <v>0.19976454454057496</v>
      </c>
      <c r="M620">
        <v>500</v>
      </c>
      <c r="N620">
        <v>0.17824470987483526</v>
      </c>
      <c r="O620">
        <v>498</v>
      </c>
      <c r="P620">
        <v>0.20455953611892086</v>
      </c>
      <c r="Q620">
        <v>492</v>
      </c>
      <c r="R620" t="s">
        <v>358</v>
      </c>
      <c r="T620" t="b">
        <f t="shared" si="4"/>
        <v>1</v>
      </c>
    </row>
    <row r="621" spans="1:20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0.16386530944561284</v>
      </c>
      <c r="I621">
        <v>1020</v>
      </c>
      <c r="J621">
        <v>0.12878626089183101</v>
      </c>
      <c r="K621">
        <v>509</v>
      </c>
      <c r="L621">
        <v>0.14362367030658574</v>
      </c>
      <c r="M621">
        <v>995</v>
      </c>
      <c r="N621">
        <v>0.15800810638693577</v>
      </c>
      <c r="O621">
        <v>496</v>
      </c>
      <c r="P621">
        <v>0.12293704699706433</v>
      </c>
      <c r="Q621">
        <v>491</v>
      </c>
      <c r="R621" t="s">
        <v>358</v>
      </c>
      <c r="T621" t="b">
        <f t="shared" si="4"/>
        <v>1</v>
      </c>
    </row>
    <row r="622" spans="1:20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0.19032714792518043</v>
      </c>
      <c r="I622">
        <v>1006</v>
      </c>
      <c r="J622">
        <v>0.20836190063231999</v>
      </c>
      <c r="K622">
        <v>501</v>
      </c>
      <c r="L622">
        <v>0.19150187769697855</v>
      </c>
      <c r="M622">
        <v>500</v>
      </c>
      <c r="N622">
        <v>0.21033052958867965</v>
      </c>
      <c r="O622">
        <v>494</v>
      </c>
      <c r="P622">
        <v>0.18054198836595486</v>
      </c>
      <c r="Q622">
        <v>490</v>
      </c>
      <c r="R622" t="s">
        <v>358</v>
      </c>
      <c r="T622" t="b">
        <f t="shared" si="4"/>
        <v>1</v>
      </c>
    </row>
    <row r="623" spans="1:20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0.15745795578803129</v>
      </c>
      <c r="I623">
        <v>1038</v>
      </c>
      <c r="J623">
        <v>0.13144016548478693</v>
      </c>
      <c r="K623">
        <v>505</v>
      </c>
      <c r="L623">
        <v>0.20843068342402341</v>
      </c>
      <c r="M623">
        <v>499</v>
      </c>
      <c r="N623">
        <v>0.14730136204348479</v>
      </c>
      <c r="O623">
        <v>509</v>
      </c>
      <c r="P623">
        <v>0.15573460147544099</v>
      </c>
      <c r="Q623">
        <v>478</v>
      </c>
      <c r="R623" t="s">
        <v>358</v>
      </c>
      <c r="T623" t="b">
        <f t="shared" si="4"/>
        <v>1</v>
      </c>
    </row>
    <row r="624" spans="1:20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0.16225171935569102</v>
      </c>
      <c r="I624">
        <v>1020</v>
      </c>
      <c r="J624">
        <v>0.1822994720142174</v>
      </c>
      <c r="K624">
        <v>501</v>
      </c>
      <c r="L624">
        <v>0.19339284684188027</v>
      </c>
      <c r="M624">
        <v>495</v>
      </c>
      <c r="N624">
        <v>0.1548341706318716</v>
      </c>
      <c r="O624">
        <v>497</v>
      </c>
      <c r="P624">
        <v>0.20790554553989779</v>
      </c>
      <c r="Q624">
        <v>484</v>
      </c>
      <c r="R624" t="s">
        <v>358</v>
      </c>
      <c r="T624" t="b">
        <f t="shared" si="4"/>
        <v>1</v>
      </c>
    </row>
    <row r="625" spans="1:20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0.17260459178378981</v>
      </c>
      <c r="I625">
        <v>1006</v>
      </c>
      <c r="J625">
        <v>0.18988501725941553</v>
      </c>
      <c r="K625">
        <v>1002</v>
      </c>
      <c r="L625">
        <v>0.12881138847947113</v>
      </c>
      <c r="M625">
        <v>519</v>
      </c>
      <c r="N625">
        <v>0.19141668041136806</v>
      </c>
      <c r="O625">
        <v>495</v>
      </c>
      <c r="P625">
        <v>0.16062607532811662</v>
      </c>
      <c r="Q625">
        <v>492</v>
      </c>
      <c r="R625" t="s">
        <v>358</v>
      </c>
      <c r="T625" t="b">
        <f t="shared" si="4"/>
        <v>1</v>
      </c>
    </row>
    <row r="626" spans="1:20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0.19155666917239825</v>
      </c>
      <c r="I626">
        <v>1018</v>
      </c>
      <c r="J626">
        <v>0.20173280883099692</v>
      </c>
      <c r="K626">
        <v>505</v>
      </c>
      <c r="L626">
        <v>0.1925446058899189</v>
      </c>
      <c r="M626">
        <v>499</v>
      </c>
      <c r="N626">
        <v>0.19946187576663221</v>
      </c>
      <c r="O626">
        <v>986</v>
      </c>
      <c r="P626">
        <v>0.15796781476608218</v>
      </c>
      <c r="Q626">
        <v>483</v>
      </c>
      <c r="R626" t="s">
        <v>358</v>
      </c>
      <c r="T626" t="b">
        <f t="shared" si="4"/>
        <v>1</v>
      </c>
    </row>
    <row r="627" spans="1:20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0.24262672929654364</v>
      </c>
      <c r="I627">
        <v>1000</v>
      </c>
      <c r="J627">
        <v>0.24479271571746794</v>
      </c>
      <c r="K627">
        <v>507</v>
      </c>
      <c r="L627">
        <v>0.20615470695133087</v>
      </c>
      <c r="M627">
        <v>497</v>
      </c>
      <c r="N627">
        <v>0.20622434932785541</v>
      </c>
      <c r="O627">
        <v>499</v>
      </c>
      <c r="P627">
        <v>0.21160496206211338</v>
      </c>
      <c r="Q627">
        <v>493</v>
      </c>
      <c r="R627" t="s">
        <v>358</v>
      </c>
      <c r="T627" t="b">
        <f t="shared" si="4"/>
        <v>1</v>
      </c>
    </row>
    <row r="628" spans="1:20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0.24442422537959566</v>
      </c>
      <c r="I628">
        <v>1005</v>
      </c>
      <c r="J628">
        <v>0.24739172879249205</v>
      </c>
      <c r="K628">
        <v>506</v>
      </c>
      <c r="L628">
        <v>0.24876070552415974</v>
      </c>
      <c r="M628">
        <v>499</v>
      </c>
      <c r="N628">
        <v>0.2275281076258448</v>
      </c>
      <c r="O628">
        <v>499</v>
      </c>
      <c r="P628">
        <v>0.23852324196126712</v>
      </c>
      <c r="Q628">
        <v>490</v>
      </c>
      <c r="R628" t="s">
        <v>358</v>
      </c>
      <c r="T628" t="b">
        <f t="shared" si="4"/>
        <v>1</v>
      </c>
    </row>
    <row r="629" spans="1:20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0.21391534848317778</v>
      </c>
      <c r="I629">
        <v>1010</v>
      </c>
      <c r="J629">
        <v>0.21973059488682337</v>
      </c>
      <c r="K629">
        <v>502</v>
      </c>
      <c r="L629">
        <v>0.25496663801180541</v>
      </c>
      <c r="M629">
        <v>494</v>
      </c>
      <c r="N629">
        <v>0.20305225139193542</v>
      </c>
      <c r="O629">
        <v>498</v>
      </c>
      <c r="P629">
        <v>0.1908531451147453</v>
      </c>
      <c r="Q629">
        <v>488</v>
      </c>
      <c r="R629" t="s">
        <v>358</v>
      </c>
      <c r="T629" t="b">
        <f t="shared" si="4"/>
        <v>1</v>
      </c>
    </row>
    <row r="630" spans="1:20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0.15675205691619309</v>
      </c>
      <c r="I630">
        <v>1030</v>
      </c>
      <c r="J630">
        <v>0.12940186251277905</v>
      </c>
      <c r="K630">
        <v>502</v>
      </c>
      <c r="L630">
        <v>0.1664659339007597</v>
      </c>
      <c r="M630">
        <v>495</v>
      </c>
      <c r="N630">
        <v>0.12979877320126351</v>
      </c>
      <c r="O630">
        <v>498</v>
      </c>
      <c r="P630">
        <v>9.6430119348069651E-2</v>
      </c>
      <c r="Q630">
        <v>481</v>
      </c>
      <c r="R630" t="s">
        <v>358</v>
      </c>
      <c r="T630" t="b">
        <f t="shared" si="4"/>
        <v>1</v>
      </c>
    </row>
    <row r="631" spans="1:20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0.1232496072940657</v>
      </c>
      <c r="I631">
        <v>1009</v>
      </c>
      <c r="J631">
        <v>9.8979190893203825E-2</v>
      </c>
      <c r="K631">
        <v>511</v>
      </c>
      <c r="L631">
        <v>0.13268188728313196</v>
      </c>
      <c r="M631">
        <v>504</v>
      </c>
      <c r="N631">
        <v>0.13486234200850172</v>
      </c>
      <c r="O631">
        <v>499</v>
      </c>
      <c r="P631">
        <v>9.1535182725420758E-2</v>
      </c>
      <c r="Q631">
        <v>479</v>
      </c>
      <c r="R631" t="s">
        <v>358</v>
      </c>
      <c r="T631" t="b">
        <f t="shared" si="4"/>
        <v>1</v>
      </c>
    </row>
    <row r="632" spans="1:20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0.14673504589811709</v>
      </c>
      <c r="I632">
        <v>998</v>
      </c>
      <c r="J632">
        <v>0.16618858243587142</v>
      </c>
      <c r="K632">
        <v>502</v>
      </c>
      <c r="L632">
        <v>0.1338721757426781</v>
      </c>
      <c r="M632">
        <v>496</v>
      </c>
      <c r="N632">
        <v>0.17409635008575797</v>
      </c>
      <c r="O632">
        <v>589</v>
      </c>
      <c r="P632">
        <v>0.13699167617438618</v>
      </c>
      <c r="Q632">
        <v>493</v>
      </c>
      <c r="R632" t="s">
        <v>358</v>
      </c>
      <c r="T632" t="b">
        <f t="shared" si="4"/>
        <v>1</v>
      </c>
    </row>
    <row r="633" spans="1:20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0.25158288256888056</v>
      </c>
      <c r="I633">
        <v>1013</v>
      </c>
      <c r="J633">
        <v>0.27043633942563639</v>
      </c>
      <c r="K633">
        <v>501</v>
      </c>
      <c r="L633">
        <v>0.21190419686886167</v>
      </c>
      <c r="M633">
        <v>505</v>
      </c>
      <c r="N633">
        <v>0.24882596498236059</v>
      </c>
      <c r="O633">
        <v>496</v>
      </c>
      <c r="P633">
        <v>0.22105163198089442</v>
      </c>
      <c r="Q633">
        <v>494</v>
      </c>
      <c r="R633" t="s">
        <v>358</v>
      </c>
      <c r="T633" t="b">
        <f t="shared" si="4"/>
        <v>1</v>
      </c>
    </row>
    <row r="634" spans="1:20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0.19905769163015402</v>
      </c>
      <c r="I634">
        <v>1007</v>
      </c>
      <c r="J634">
        <v>0.16929643237513742</v>
      </c>
      <c r="K634">
        <v>513</v>
      </c>
      <c r="L634">
        <v>0.18711271605096755</v>
      </c>
      <c r="M634">
        <v>500</v>
      </c>
      <c r="N634">
        <v>0.20868559140307355</v>
      </c>
      <c r="O634">
        <v>496</v>
      </c>
      <c r="P634">
        <v>0.15263905009687392</v>
      </c>
      <c r="Q634">
        <v>494</v>
      </c>
      <c r="R634" t="s">
        <v>358</v>
      </c>
      <c r="T634" t="b">
        <f t="shared" si="4"/>
        <v>1</v>
      </c>
    </row>
    <row r="635" spans="1:20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0.19094758127157274</v>
      </c>
      <c r="I635">
        <v>1042</v>
      </c>
      <c r="J635">
        <v>0.22139249079851142</v>
      </c>
      <c r="K635">
        <v>498</v>
      </c>
      <c r="L635">
        <v>0.23614184076455336</v>
      </c>
      <c r="M635">
        <v>499</v>
      </c>
      <c r="N635">
        <v>0.25853444857551172</v>
      </c>
      <c r="O635">
        <v>492</v>
      </c>
      <c r="P635">
        <v>0.18411361929754735</v>
      </c>
      <c r="Q635">
        <v>489</v>
      </c>
      <c r="R635" t="s">
        <v>358</v>
      </c>
      <c r="T635" t="b">
        <f t="shared" si="4"/>
        <v>1</v>
      </c>
    </row>
    <row r="636" spans="1:20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0.17025213877765469</v>
      </c>
      <c r="I636">
        <v>1026</v>
      </c>
      <c r="J636">
        <v>0.19462778753408347</v>
      </c>
      <c r="K636">
        <v>505</v>
      </c>
      <c r="L636">
        <v>0.1514424398605338</v>
      </c>
      <c r="M636">
        <v>500</v>
      </c>
      <c r="N636">
        <v>0.15974190458532556</v>
      </c>
      <c r="O636">
        <v>502</v>
      </c>
      <c r="P636">
        <v>0.15368215732130192</v>
      </c>
      <c r="Q636">
        <v>494</v>
      </c>
      <c r="R636" t="s">
        <v>358</v>
      </c>
      <c r="T636" t="b">
        <f t="shared" si="4"/>
        <v>1</v>
      </c>
    </row>
    <row r="637" spans="1:20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0.14778891780256434</v>
      </c>
      <c r="I637">
        <v>1043</v>
      </c>
      <c r="J637">
        <v>0.14647612367994739</v>
      </c>
      <c r="K637">
        <v>502</v>
      </c>
      <c r="L637">
        <v>0.16738859007886428</v>
      </c>
      <c r="M637">
        <v>497</v>
      </c>
      <c r="N637">
        <v>0.17050029104591044</v>
      </c>
      <c r="O637">
        <v>495</v>
      </c>
      <c r="P637">
        <v>0.12715247172436514</v>
      </c>
      <c r="Q637">
        <v>488</v>
      </c>
      <c r="R637" t="s">
        <v>358</v>
      </c>
      <c r="T637" t="b">
        <f t="shared" si="4"/>
        <v>1</v>
      </c>
    </row>
    <row r="638" spans="1:20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0.23152466680112327</v>
      </c>
      <c r="I638">
        <v>1018</v>
      </c>
      <c r="J638">
        <v>0.24275395065131905</v>
      </c>
      <c r="K638">
        <v>509</v>
      </c>
      <c r="L638">
        <v>0.23082843841552364</v>
      </c>
      <c r="M638">
        <v>500</v>
      </c>
      <c r="N638">
        <v>0.25753509780468564</v>
      </c>
      <c r="O638">
        <v>501</v>
      </c>
      <c r="P638">
        <v>0.24310103238818959</v>
      </c>
      <c r="Q638">
        <v>486</v>
      </c>
      <c r="R638" t="s">
        <v>358</v>
      </c>
      <c r="T638" t="b">
        <f t="shared" si="4"/>
        <v>1</v>
      </c>
    </row>
    <row r="639" spans="1:20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0.20469860208086235</v>
      </c>
      <c r="I639">
        <v>1015</v>
      </c>
      <c r="J639">
        <v>0.20479851321015366</v>
      </c>
      <c r="K639">
        <v>513</v>
      </c>
      <c r="L639">
        <v>0.17891713549175875</v>
      </c>
      <c r="M639">
        <v>502</v>
      </c>
      <c r="N639">
        <v>0.22278072434210952</v>
      </c>
      <c r="O639">
        <v>501</v>
      </c>
      <c r="P639">
        <v>0.18262589274126603</v>
      </c>
      <c r="Q639">
        <v>487</v>
      </c>
      <c r="R639" t="s">
        <v>358</v>
      </c>
      <c r="T639" t="b">
        <f t="shared" si="4"/>
        <v>1</v>
      </c>
    </row>
    <row r="640" spans="1:20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0.16462976203385124</v>
      </c>
      <c r="I640">
        <v>1011</v>
      </c>
      <c r="J640">
        <v>0.1799586482883844</v>
      </c>
      <c r="K640">
        <v>507</v>
      </c>
      <c r="L640">
        <v>0.14801961958694476</v>
      </c>
      <c r="M640">
        <v>503</v>
      </c>
      <c r="N640">
        <v>0.15252329101876627</v>
      </c>
      <c r="O640">
        <v>498</v>
      </c>
      <c r="P640">
        <v>0.15149484634964075</v>
      </c>
      <c r="Q640">
        <v>487</v>
      </c>
      <c r="R640" t="s">
        <v>358</v>
      </c>
      <c r="T640" t="b">
        <f t="shared" si="4"/>
        <v>1</v>
      </c>
    </row>
    <row r="641" spans="1:20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0.20090054813869551</v>
      </c>
      <c r="I641">
        <v>1004</v>
      </c>
      <c r="J641">
        <v>0.24975425602369355</v>
      </c>
      <c r="K641">
        <v>502</v>
      </c>
      <c r="L641">
        <v>0.21153009108519011</v>
      </c>
      <c r="M641">
        <v>499</v>
      </c>
      <c r="N641">
        <v>0.22794911315592831</v>
      </c>
      <c r="O641">
        <v>487</v>
      </c>
      <c r="P641">
        <v>0.20546379727002498</v>
      </c>
      <c r="Q641">
        <v>486</v>
      </c>
      <c r="R641" t="s">
        <v>358</v>
      </c>
      <c r="T641" t="b">
        <f t="shared" si="4"/>
        <v>1</v>
      </c>
    </row>
    <row r="642" spans="1:20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0.21873713215724103</v>
      </c>
      <c r="I642">
        <v>1005</v>
      </c>
      <c r="J642">
        <v>0.20253800815323741</v>
      </c>
      <c r="K642">
        <v>501</v>
      </c>
      <c r="L642">
        <v>0.20605949108577157</v>
      </c>
      <c r="M642">
        <v>501</v>
      </c>
      <c r="N642">
        <v>0.16454322393284329</v>
      </c>
      <c r="O642">
        <v>502</v>
      </c>
      <c r="P642">
        <v>0.20170372620527335</v>
      </c>
      <c r="Q642">
        <v>491</v>
      </c>
      <c r="R642" t="s">
        <v>358</v>
      </c>
      <c r="T642" t="b">
        <f t="shared" si="4"/>
        <v>1</v>
      </c>
    </row>
    <row r="643" spans="1:20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0.17699220822995806</v>
      </c>
      <c r="I643">
        <v>1020</v>
      </c>
      <c r="J643">
        <v>0.20591998873500983</v>
      </c>
      <c r="K643">
        <v>501</v>
      </c>
      <c r="L643">
        <v>0.2001914474125169</v>
      </c>
      <c r="M643">
        <v>500</v>
      </c>
      <c r="N643">
        <v>0.20202509529815707</v>
      </c>
      <c r="O643">
        <v>495</v>
      </c>
      <c r="P643">
        <v>0.16818879035953771</v>
      </c>
      <c r="Q643">
        <v>485</v>
      </c>
      <c r="R643" t="s">
        <v>358</v>
      </c>
      <c r="T643" t="b">
        <f t="shared" si="4"/>
        <v>1</v>
      </c>
    </row>
    <row r="644" spans="1:20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0.17302459117851687</v>
      </c>
      <c r="I644">
        <v>1025</v>
      </c>
      <c r="J644">
        <v>0.15799785049194584</v>
      </c>
      <c r="K644">
        <v>505</v>
      </c>
      <c r="L644">
        <v>0.18860361353440436</v>
      </c>
      <c r="M644">
        <v>502</v>
      </c>
      <c r="N644">
        <v>0.17974197835398101</v>
      </c>
      <c r="O644">
        <v>495</v>
      </c>
      <c r="P644">
        <v>0.17901131040717944</v>
      </c>
      <c r="Q644">
        <v>484</v>
      </c>
      <c r="R644" t="s">
        <v>358</v>
      </c>
      <c r="T644" t="b">
        <f t="shared" si="4"/>
        <v>1</v>
      </c>
    </row>
    <row r="645" spans="1:20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0.18552273753352083</v>
      </c>
      <c r="I645">
        <v>1041</v>
      </c>
      <c r="J645">
        <v>0.18185878777555112</v>
      </c>
      <c r="K645">
        <v>499</v>
      </c>
      <c r="L645">
        <v>0.1350252981227047</v>
      </c>
      <c r="M645">
        <v>497</v>
      </c>
      <c r="N645">
        <v>0.17807129323090418</v>
      </c>
      <c r="O645">
        <v>498</v>
      </c>
      <c r="P645">
        <v>0.1379529659824415</v>
      </c>
      <c r="Q645">
        <v>484</v>
      </c>
      <c r="R645" t="s">
        <v>358</v>
      </c>
      <c r="T645" t="b">
        <f t="shared" si="4"/>
        <v>1</v>
      </c>
    </row>
    <row r="646" spans="1:20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0.14628004648537557</v>
      </c>
      <c r="I646">
        <v>1029</v>
      </c>
      <c r="J646">
        <v>0.19204421413361347</v>
      </c>
      <c r="K646">
        <v>500</v>
      </c>
      <c r="L646">
        <v>0.13449815985289054</v>
      </c>
      <c r="M646">
        <v>499</v>
      </c>
      <c r="N646">
        <v>0.17436134105499726</v>
      </c>
      <c r="O646">
        <v>497</v>
      </c>
      <c r="P646">
        <v>0.13414411156212583</v>
      </c>
      <c r="Q646">
        <v>490</v>
      </c>
      <c r="R646" t="s">
        <v>757</v>
      </c>
      <c r="T646" t="b">
        <f t="shared" si="4"/>
        <v>1</v>
      </c>
    </row>
    <row r="647" spans="1:20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0.19921132702175945</v>
      </c>
      <c r="I647">
        <v>1027</v>
      </c>
      <c r="J647">
        <v>0.21344236831914074</v>
      </c>
      <c r="K647">
        <v>511</v>
      </c>
      <c r="L647">
        <v>0.20677283682182579</v>
      </c>
      <c r="M647">
        <v>499</v>
      </c>
      <c r="N647">
        <v>0.17174483971376231</v>
      </c>
      <c r="O647">
        <v>496</v>
      </c>
      <c r="P647">
        <v>0.19641772173397412</v>
      </c>
      <c r="Q647">
        <v>496</v>
      </c>
      <c r="R647" t="s">
        <v>358</v>
      </c>
      <c r="T647" t="b">
        <f t="shared" si="4"/>
        <v>1</v>
      </c>
    </row>
    <row r="648" spans="1:20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0.15283152365863625</v>
      </c>
      <c r="I648">
        <v>1050</v>
      </c>
      <c r="J648">
        <v>0.18616551920846322</v>
      </c>
      <c r="K648">
        <v>507</v>
      </c>
      <c r="L648">
        <v>0.13144689269849341</v>
      </c>
      <c r="M648">
        <v>500</v>
      </c>
      <c r="N648">
        <v>0.1425094575179206</v>
      </c>
      <c r="O648">
        <v>490</v>
      </c>
      <c r="P648">
        <v>0.17060313693868875</v>
      </c>
      <c r="Q648">
        <v>476</v>
      </c>
      <c r="R648" t="s">
        <v>358</v>
      </c>
      <c r="T648" t="b">
        <f t="shared" si="4"/>
        <v>1</v>
      </c>
    </row>
    <row r="649" spans="1:20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0.22847135434545193</v>
      </c>
      <c r="I649">
        <v>1006</v>
      </c>
      <c r="J649">
        <v>0.23152352354180794</v>
      </c>
      <c r="K649">
        <v>498</v>
      </c>
      <c r="L649">
        <v>0.20958684936073049</v>
      </c>
      <c r="M649">
        <v>499</v>
      </c>
      <c r="N649">
        <v>0.20683613659092853</v>
      </c>
      <c r="O649">
        <v>502</v>
      </c>
      <c r="P649">
        <v>0.19397425339669921</v>
      </c>
      <c r="Q649">
        <v>486</v>
      </c>
      <c r="R649" t="s">
        <v>358</v>
      </c>
      <c r="T649" t="b">
        <f t="shared" si="4"/>
        <v>1</v>
      </c>
    </row>
    <row r="650" spans="1:20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0.17780765983026042</v>
      </c>
      <c r="I650">
        <v>1020</v>
      </c>
      <c r="J650">
        <v>0.17906911114102678</v>
      </c>
      <c r="K650">
        <v>502</v>
      </c>
      <c r="L650">
        <v>0.17469256792493115</v>
      </c>
      <c r="M650">
        <v>499</v>
      </c>
      <c r="N650">
        <v>0.17828075288535658</v>
      </c>
      <c r="O650">
        <v>500</v>
      </c>
      <c r="P650">
        <v>0.12362030972496013</v>
      </c>
      <c r="Q650">
        <v>485</v>
      </c>
      <c r="R650" t="s">
        <v>757</v>
      </c>
      <c r="T650" t="b">
        <f t="shared" si="4"/>
        <v>1</v>
      </c>
    </row>
    <row r="651" spans="1:20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0.1538395823226763</v>
      </c>
      <c r="I651">
        <v>1018</v>
      </c>
      <c r="J651">
        <v>0.13436029953608536</v>
      </c>
      <c r="K651">
        <v>499</v>
      </c>
      <c r="L651">
        <v>0.16910276448484166</v>
      </c>
      <c r="M651">
        <v>499</v>
      </c>
      <c r="N651">
        <v>0.17408852225765675</v>
      </c>
      <c r="O651">
        <v>986</v>
      </c>
      <c r="P651">
        <v>0.13744563651761488</v>
      </c>
      <c r="Q651">
        <v>490</v>
      </c>
      <c r="R651" t="s">
        <v>358</v>
      </c>
      <c r="T651" t="b">
        <f t="shared" si="4"/>
        <v>1</v>
      </c>
    </row>
    <row r="652" spans="1:20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0.21851591144167812</v>
      </c>
      <c r="I652">
        <v>4118</v>
      </c>
      <c r="J652">
        <v>0.20983273655167958</v>
      </c>
      <c r="K652">
        <v>2011</v>
      </c>
      <c r="L652">
        <v>0.18729762581972331</v>
      </c>
      <c r="M652">
        <v>2000</v>
      </c>
      <c r="N652">
        <v>0.20819103054690408</v>
      </c>
      <c r="O652">
        <v>1993</v>
      </c>
      <c r="P652">
        <v>0.16012293679311618</v>
      </c>
      <c r="Q652">
        <v>491</v>
      </c>
      <c r="R652" t="s">
        <v>355</v>
      </c>
      <c r="T652" t="b">
        <f t="shared" si="4"/>
        <v>1</v>
      </c>
    </row>
    <row r="653" spans="1:20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0.23918140269537072</v>
      </c>
      <c r="I653">
        <v>1005</v>
      </c>
      <c r="J653">
        <v>0.21217639273202457</v>
      </c>
      <c r="K653">
        <v>502</v>
      </c>
      <c r="L653">
        <v>0.21471786874225207</v>
      </c>
      <c r="M653">
        <v>499</v>
      </c>
      <c r="N653">
        <v>0.24541124324609992</v>
      </c>
      <c r="O653">
        <v>498</v>
      </c>
      <c r="P653">
        <v>0.23332659299893102</v>
      </c>
      <c r="Q653">
        <v>487</v>
      </c>
      <c r="R653" t="s">
        <v>358</v>
      </c>
      <c r="T653" t="b">
        <f t="shared" si="4"/>
        <v>1</v>
      </c>
    </row>
    <row r="654" spans="1:20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0.2475793958700617</v>
      </c>
      <c r="I654">
        <v>1015</v>
      </c>
      <c r="J654">
        <v>0.26283418204372444</v>
      </c>
      <c r="K654">
        <v>510</v>
      </c>
      <c r="L654">
        <v>0.24612715590321727</v>
      </c>
      <c r="M654">
        <v>498</v>
      </c>
      <c r="N654">
        <v>0.25060759112935416</v>
      </c>
      <c r="O654">
        <v>492</v>
      </c>
      <c r="P654">
        <v>0.22195375931268418</v>
      </c>
      <c r="Q654">
        <v>493</v>
      </c>
      <c r="R654" t="s">
        <v>358</v>
      </c>
      <c r="T654" t="b">
        <f t="shared" si="4"/>
        <v>1</v>
      </c>
    </row>
    <row r="655" spans="1:20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0.14156767572256981</v>
      </c>
      <c r="I655">
        <v>1079</v>
      </c>
      <c r="J655">
        <v>0.18306276999142224</v>
      </c>
      <c r="K655">
        <v>511</v>
      </c>
      <c r="L655">
        <v>0.1559776214941945</v>
      </c>
      <c r="M655">
        <v>503</v>
      </c>
      <c r="N655">
        <v>0.18339642953023971</v>
      </c>
      <c r="O655">
        <v>507</v>
      </c>
      <c r="P655">
        <v>0.14606084890168011</v>
      </c>
      <c r="Q655">
        <v>484</v>
      </c>
      <c r="R655" t="s">
        <v>358</v>
      </c>
      <c r="T655" t="b">
        <f t="shared" si="4"/>
        <v>1</v>
      </c>
    </row>
    <row r="656" spans="1:20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T656" t="b">
        <f t="shared" si="4"/>
        <v>1</v>
      </c>
    </row>
    <row r="657" spans="1:20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0.27236324449124222</v>
      </c>
      <c r="I657">
        <v>1077</v>
      </c>
      <c r="J657">
        <v>0.24058577766776643</v>
      </c>
      <c r="K657">
        <v>520</v>
      </c>
      <c r="L657">
        <v>0.23321413194952684</v>
      </c>
      <c r="M657">
        <v>499</v>
      </c>
      <c r="N657">
        <v>0.21978388474197147</v>
      </c>
      <c r="O657">
        <v>497</v>
      </c>
      <c r="P657">
        <v>0.22338130886664662</v>
      </c>
      <c r="Q657">
        <v>494</v>
      </c>
      <c r="R657" t="s">
        <v>358</v>
      </c>
      <c r="T657" t="b">
        <f t="shared" si="4"/>
        <v>1</v>
      </c>
    </row>
    <row r="658" spans="1:20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0.12442247609957127</v>
      </c>
      <c r="I658">
        <v>1009</v>
      </c>
      <c r="J658">
        <v>0.14235585832106748</v>
      </c>
      <c r="K658">
        <v>517</v>
      </c>
      <c r="L658">
        <v>0.15256680080925916</v>
      </c>
      <c r="M658">
        <v>508</v>
      </c>
      <c r="N658">
        <v>0.1377956397001544</v>
      </c>
      <c r="O658">
        <v>493</v>
      </c>
      <c r="P658">
        <v>0.12791997986023218</v>
      </c>
      <c r="Q658">
        <v>491</v>
      </c>
      <c r="R658" t="s">
        <v>358</v>
      </c>
      <c r="T658" t="b">
        <f t="shared" si="4"/>
        <v>1</v>
      </c>
    </row>
    <row r="659" spans="1:20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0.19368394587176627</v>
      </c>
      <c r="I659">
        <v>1029</v>
      </c>
      <c r="J659">
        <v>0.1550611794043153</v>
      </c>
      <c r="K659">
        <v>509</v>
      </c>
      <c r="L659">
        <v>0.18590593426105059</v>
      </c>
      <c r="M659">
        <v>495</v>
      </c>
      <c r="N659">
        <v>0.17110127821963597</v>
      </c>
      <c r="O659">
        <v>498</v>
      </c>
      <c r="P659">
        <v>0.17228435921752258</v>
      </c>
      <c r="Q659">
        <v>492</v>
      </c>
      <c r="R659" t="s">
        <v>358</v>
      </c>
      <c r="T659" t="b">
        <f t="shared" si="4"/>
        <v>1</v>
      </c>
    </row>
    <row r="660" spans="1:20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0.18608953018460939</v>
      </c>
      <c r="I660">
        <v>1035</v>
      </c>
      <c r="J660">
        <v>0.14226247420947957</v>
      </c>
      <c r="K660">
        <v>502</v>
      </c>
      <c r="L660">
        <v>0.14330273090074513</v>
      </c>
      <c r="M660">
        <v>499</v>
      </c>
      <c r="N660">
        <v>0.15849144628271436</v>
      </c>
      <c r="O660">
        <v>502</v>
      </c>
      <c r="P660">
        <v>0.13285829536537819</v>
      </c>
      <c r="Q660">
        <v>478</v>
      </c>
      <c r="R660" t="s">
        <v>358</v>
      </c>
      <c r="T660" t="b">
        <f t="shared" ref="T660:T665" si="5">IF(A660=G660,TRUE,FALSE)</f>
        <v>1</v>
      </c>
    </row>
    <row r="661" spans="1:20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0.1952923481816434</v>
      </c>
      <c r="I661">
        <v>1065</v>
      </c>
      <c r="J661">
        <v>0.18752196343673624</v>
      </c>
      <c r="K661">
        <v>507</v>
      </c>
      <c r="L661">
        <v>0.19786646783460748</v>
      </c>
      <c r="M661">
        <v>499</v>
      </c>
      <c r="N661">
        <v>0.16868513927974998</v>
      </c>
      <c r="O661">
        <v>497</v>
      </c>
      <c r="P661">
        <v>0.16293686908788882</v>
      </c>
      <c r="Q661">
        <v>490</v>
      </c>
      <c r="R661" t="s">
        <v>358</v>
      </c>
      <c r="T661" t="b">
        <f t="shared" si="5"/>
        <v>1</v>
      </c>
    </row>
    <row r="662" spans="1:20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0.21790001966129702</v>
      </c>
      <c r="I662">
        <v>1050</v>
      </c>
      <c r="J662">
        <v>0.22751222888547432</v>
      </c>
      <c r="K662">
        <v>502</v>
      </c>
      <c r="L662">
        <v>0.20020719425120145</v>
      </c>
      <c r="M662">
        <v>503</v>
      </c>
      <c r="N662">
        <v>0.21301216755469349</v>
      </c>
      <c r="O662">
        <v>491</v>
      </c>
      <c r="P662">
        <v>0.21046386461426173</v>
      </c>
      <c r="Q662">
        <v>496</v>
      </c>
      <c r="R662" t="s">
        <v>358</v>
      </c>
      <c r="T662" t="b">
        <f t="shared" si="5"/>
        <v>1</v>
      </c>
    </row>
    <row r="663" spans="1:20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0.17600241620259724</v>
      </c>
      <c r="I663">
        <v>1022</v>
      </c>
      <c r="J663">
        <v>0.16143552729429222</v>
      </c>
      <c r="K663">
        <v>501</v>
      </c>
      <c r="L663">
        <v>0.17935196944556359</v>
      </c>
      <c r="M663">
        <v>502</v>
      </c>
      <c r="N663">
        <v>0.12999156247427371</v>
      </c>
      <c r="O663">
        <v>506</v>
      </c>
      <c r="P663">
        <v>0.11640625744666583</v>
      </c>
      <c r="Q663">
        <v>482</v>
      </c>
      <c r="R663" t="s">
        <v>757</v>
      </c>
      <c r="T663" t="b">
        <f t="shared" si="5"/>
        <v>1</v>
      </c>
    </row>
    <row r="664" spans="1:20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0.17805923556729972</v>
      </c>
      <c r="I664">
        <v>1089</v>
      </c>
      <c r="J664">
        <v>0.17187469693014698</v>
      </c>
      <c r="K664">
        <v>510</v>
      </c>
      <c r="L664">
        <v>0.14467303664913753</v>
      </c>
      <c r="M664">
        <v>502</v>
      </c>
      <c r="N664">
        <v>0.17530455202195225</v>
      </c>
      <c r="O664">
        <v>499</v>
      </c>
      <c r="P664">
        <v>0.14684115249635868</v>
      </c>
      <c r="Q664">
        <v>484</v>
      </c>
      <c r="R664" t="s">
        <v>358</v>
      </c>
      <c r="T664" t="b">
        <f t="shared" si="5"/>
        <v>1</v>
      </c>
    </row>
    <row r="665" spans="1:20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0.18826761514062465</v>
      </c>
      <c r="I665">
        <v>1001</v>
      </c>
      <c r="J665">
        <v>0.22401489819752385</v>
      </c>
      <c r="K665">
        <v>501</v>
      </c>
      <c r="L665">
        <v>0.16809910590568009</v>
      </c>
      <c r="M665">
        <v>501</v>
      </c>
      <c r="N665">
        <v>0.19502956392730691</v>
      </c>
      <c r="O665">
        <v>498</v>
      </c>
      <c r="P665">
        <v>0.21265537875112009</v>
      </c>
      <c r="Q665">
        <v>490</v>
      </c>
      <c r="R665" t="s">
        <v>358</v>
      </c>
      <c r="T665" t="b">
        <f t="shared" si="5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665"/>
  <sheetViews>
    <sheetView workbookViewId="0">
      <selection activeCell="E1" sqref="E1:H1048576"/>
    </sheetView>
  </sheetViews>
  <sheetFormatPr defaultRowHeight="15" x14ac:dyDescent="0.25"/>
  <cols>
    <col min="5" max="5" width="31.28515625" bestFit="1" customWidth="1"/>
    <col min="6" max="6" width="23.28515625" bestFit="1" customWidth="1"/>
    <col min="7" max="7" width="27.7109375" bestFit="1" customWidth="1"/>
    <col min="8" max="8" width="23.28515625" bestFit="1" customWidth="1"/>
    <col min="9" max="18" width="18.140625" customWidth="1"/>
  </cols>
  <sheetData>
    <row r="1" spans="1:8" x14ac:dyDescent="0.25">
      <c r="E1" t="s">
        <v>1014</v>
      </c>
    </row>
    <row r="2" spans="1:8" x14ac:dyDescent="0.25"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0.14313472108655886</v>
      </c>
      <c r="F5">
        <v>0.15606468828029657</v>
      </c>
      <c r="G5">
        <v>0.12633423698923876</v>
      </c>
      <c r="H5">
        <v>0.13876149004198765</v>
      </c>
    </row>
    <row r="6" spans="1:8" x14ac:dyDescent="0.25">
      <c r="A6" t="s">
        <v>3</v>
      </c>
      <c r="B6" t="s">
        <v>4</v>
      </c>
      <c r="C6" t="s">
        <v>5</v>
      </c>
      <c r="E6">
        <v>0.11150332860414652</v>
      </c>
      <c r="F6">
        <v>0.12715325727979263</v>
      </c>
      <c r="G6">
        <v>0.12630749303301125</v>
      </c>
      <c r="H6">
        <v>0.14784593616723374</v>
      </c>
    </row>
    <row r="7" spans="1:8" x14ac:dyDescent="0.25">
      <c r="A7" t="s">
        <v>6</v>
      </c>
      <c r="B7" t="s">
        <v>7</v>
      </c>
      <c r="C7" t="s">
        <v>8</v>
      </c>
      <c r="E7">
        <v>0.14168011824530632</v>
      </c>
      <c r="F7">
        <v>0.13580460426881241</v>
      </c>
      <c r="G7">
        <v>0.14761780615927994</v>
      </c>
      <c r="H7">
        <v>0.13952384110816077</v>
      </c>
    </row>
    <row r="8" spans="1:8" x14ac:dyDescent="0.25">
      <c r="A8" t="s">
        <v>9</v>
      </c>
      <c r="B8" t="s">
        <v>1</v>
      </c>
      <c r="C8" t="s">
        <v>2</v>
      </c>
      <c r="E8">
        <v>0.16599564299544606</v>
      </c>
      <c r="F8">
        <v>0.17692515124361832</v>
      </c>
      <c r="G8">
        <v>0.16858722312454552</v>
      </c>
      <c r="H8">
        <v>0.13199628469336158</v>
      </c>
    </row>
    <row r="9" spans="1:8" x14ac:dyDescent="0.25">
      <c r="A9" t="s">
        <v>10</v>
      </c>
      <c r="B9" t="s">
        <v>7</v>
      </c>
      <c r="C9" t="s">
        <v>11</v>
      </c>
      <c r="E9">
        <v>0.12409806822991734</v>
      </c>
      <c r="F9">
        <v>0.1101484132825922</v>
      </c>
      <c r="G9">
        <v>0.12875355942542752</v>
      </c>
      <c r="H9">
        <v>0.14128574463874427</v>
      </c>
    </row>
    <row r="10" spans="1:8" x14ac:dyDescent="0.25">
      <c r="A10" t="s">
        <v>12</v>
      </c>
      <c r="B10" t="s">
        <v>1</v>
      </c>
      <c r="C10" t="s">
        <v>8</v>
      </c>
      <c r="E10">
        <v>0.13301629360263387</v>
      </c>
      <c r="F10">
        <v>0.15395585820786789</v>
      </c>
      <c r="G10">
        <v>0.13206830028630714</v>
      </c>
      <c r="H10">
        <v>0.16570183769634425</v>
      </c>
    </row>
    <row r="11" spans="1:8" x14ac:dyDescent="0.25">
      <c r="A11" t="s">
        <v>13</v>
      </c>
      <c r="B11" t="s">
        <v>1</v>
      </c>
      <c r="C11" t="s">
        <v>14</v>
      </c>
      <c r="E11">
        <v>0.14205560872620376</v>
      </c>
      <c r="F11">
        <v>0.16419285417071044</v>
      </c>
      <c r="G11">
        <v>0.13824928883278306</v>
      </c>
      <c r="H11">
        <v>0.1296717182024876</v>
      </c>
    </row>
    <row r="12" spans="1:8" x14ac:dyDescent="0.25">
      <c r="A12" t="s">
        <v>15</v>
      </c>
      <c r="B12" t="s">
        <v>16</v>
      </c>
      <c r="C12" t="s">
        <v>5</v>
      </c>
      <c r="E12">
        <v>0.1904100170268089</v>
      </c>
      <c r="F12">
        <v>0.15061778475479998</v>
      </c>
      <c r="G12">
        <v>0.12567811703055237</v>
      </c>
      <c r="H12">
        <v>0.16491074630166713</v>
      </c>
    </row>
    <row r="13" spans="1:8" x14ac:dyDescent="0.25">
      <c r="A13" t="s">
        <v>17</v>
      </c>
      <c r="B13" t="s">
        <v>18</v>
      </c>
      <c r="C13" t="s">
        <v>19</v>
      </c>
      <c r="E13">
        <v>0.1109201094240094</v>
      </c>
      <c r="F13">
        <v>0.10908622410354846</v>
      </c>
      <c r="G13">
        <v>8.2021854642009659E-2</v>
      </c>
      <c r="H13">
        <v>7.1232830120300447E-2</v>
      </c>
    </row>
    <row r="14" spans="1:8" x14ac:dyDescent="0.25">
      <c r="A14" t="s">
        <v>20</v>
      </c>
      <c r="B14" t="s">
        <v>18</v>
      </c>
      <c r="C14" t="s">
        <v>19</v>
      </c>
      <c r="E14">
        <v>0.10824307750269205</v>
      </c>
      <c r="F14">
        <v>0.10979368635298987</v>
      </c>
      <c r="G14">
        <v>0.11315161834192353</v>
      </c>
      <c r="H14">
        <v>8.6554301913770393E-2</v>
      </c>
    </row>
    <row r="15" spans="1:8" x14ac:dyDescent="0.25">
      <c r="A15" t="s">
        <v>21</v>
      </c>
      <c r="B15" t="s">
        <v>22</v>
      </c>
      <c r="C15" t="s">
        <v>11</v>
      </c>
      <c r="E15">
        <v>0.11715650162024045</v>
      </c>
      <c r="F15">
        <v>9.9721135960126883E-2</v>
      </c>
      <c r="G15">
        <v>0.10905924062947493</v>
      </c>
      <c r="H15">
        <v>0.13179238357358725</v>
      </c>
    </row>
    <row r="16" spans="1:8" x14ac:dyDescent="0.25">
      <c r="A16" t="s">
        <v>23</v>
      </c>
      <c r="B16" t="s">
        <v>4</v>
      </c>
      <c r="C16" t="s">
        <v>11</v>
      </c>
      <c r="E16">
        <v>0.19439482109780898</v>
      </c>
      <c r="F16">
        <v>0.14363678990094658</v>
      </c>
      <c r="G16">
        <v>0.13732342065996872</v>
      </c>
      <c r="H16">
        <v>0.1327184118889996</v>
      </c>
    </row>
    <row r="17" spans="1:8" x14ac:dyDescent="0.25">
      <c r="A17" t="s">
        <v>24</v>
      </c>
      <c r="B17" t="s">
        <v>16</v>
      </c>
      <c r="C17" t="s">
        <v>11</v>
      </c>
      <c r="E17">
        <v>0.11148515041200775</v>
      </c>
      <c r="F17">
        <v>0.12011851564369788</v>
      </c>
      <c r="G17">
        <v>0.11623963167805096</v>
      </c>
      <c r="H17">
        <v>9.7743075777793342E-2</v>
      </c>
    </row>
    <row r="18" spans="1:8" x14ac:dyDescent="0.25">
      <c r="A18" t="s">
        <v>25</v>
      </c>
      <c r="B18" t="s">
        <v>1</v>
      </c>
      <c r="C18" t="s">
        <v>8</v>
      </c>
      <c r="E18">
        <v>0.17430447542430452</v>
      </c>
      <c r="F18">
        <v>0.14329424969853405</v>
      </c>
      <c r="G18">
        <v>0.14686196441222157</v>
      </c>
      <c r="H18">
        <v>0.14640793033296609</v>
      </c>
    </row>
    <row r="19" spans="1:8" x14ac:dyDescent="0.25">
      <c r="A19" t="s">
        <v>26</v>
      </c>
      <c r="B19" t="s">
        <v>7</v>
      </c>
      <c r="C19" t="s">
        <v>14</v>
      </c>
      <c r="E19">
        <v>0.13573610909686148</v>
      </c>
      <c r="F19">
        <v>0.16166225069988338</v>
      </c>
      <c r="G19">
        <v>0.11697422721291251</v>
      </c>
      <c r="H19">
        <v>0.10183762630286454</v>
      </c>
    </row>
    <row r="20" spans="1:8" x14ac:dyDescent="0.25">
      <c r="A20" t="s">
        <v>27</v>
      </c>
      <c r="B20" t="s">
        <v>28</v>
      </c>
      <c r="C20" t="s">
        <v>8</v>
      </c>
      <c r="E20">
        <v>0.17170730222400341</v>
      </c>
      <c r="F20">
        <v>0.20566787158285166</v>
      </c>
      <c r="G20">
        <v>0.18694656093750367</v>
      </c>
      <c r="H20">
        <v>0.17834460692956111</v>
      </c>
    </row>
    <row r="21" spans="1:8" x14ac:dyDescent="0.25">
      <c r="A21" t="s">
        <v>29</v>
      </c>
      <c r="B21" t="s">
        <v>16</v>
      </c>
      <c r="C21" t="s">
        <v>8</v>
      </c>
      <c r="E21">
        <v>0.15214882983560438</v>
      </c>
      <c r="F21">
        <v>0.13490125004320036</v>
      </c>
      <c r="G21">
        <v>0.15301267990848233</v>
      </c>
      <c r="H21">
        <v>0.14565540537134442</v>
      </c>
    </row>
    <row r="22" spans="1:8" x14ac:dyDescent="0.25">
      <c r="A22" t="s">
        <v>30</v>
      </c>
      <c r="B22" t="s">
        <v>18</v>
      </c>
      <c r="C22" t="s">
        <v>19</v>
      </c>
      <c r="E22">
        <v>0.11928403804571762</v>
      </c>
      <c r="F22">
        <v>0.14417747286937993</v>
      </c>
      <c r="G22">
        <v>0.12797022889610449</v>
      </c>
      <c r="H22">
        <v>0.15177079939653276</v>
      </c>
    </row>
    <row r="23" spans="1:8" x14ac:dyDescent="0.25">
      <c r="A23" t="s">
        <v>31</v>
      </c>
      <c r="B23" t="s">
        <v>32</v>
      </c>
      <c r="C23" t="s">
        <v>19</v>
      </c>
      <c r="E23">
        <v>0.12550803335905544</v>
      </c>
      <c r="F23">
        <v>0.10738246581608485</v>
      </c>
      <c r="G23">
        <v>0.1205819571337463</v>
      </c>
      <c r="H23">
        <v>0.12627634986348735</v>
      </c>
    </row>
    <row r="24" spans="1:8" x14ac:dyDescent="0.25">
      <c r="A24" t="s">
        <v>33</v>
      </c>
      <c r="B24" t="s">
        <v>7</v>
      </c>
      <c r="C24" t="s">
        <v>2</v>
      </c>
      <c r="E24">
        <v>0.15511051119620375</v>
      </c>
      <c r="F24">
        <v>0.13802078231215834</v>
      </c>
      <c r="G24">
        <v>0.16170191635966435</v>
      </c>
      <c r="H24">
        <v>0.1794668624562967</v>
      </c>
    </row>
    <row r="25" spans="1:8" x14ac:dyDescent="0.25">
      <c r="A25" t="s">
        <v>34</v>
      </c>
      <c r="B25" t="s">
        <v>4</v>
      </c>
      <c r="C25" t="s">
        <v>11</v>
      </c>
      <c r="E25">
        <v>0.12118568441435061</v>
      </c>
      <c r="F25">
        <v>0.14063740684411363</v>
      </c>
      <c r="G25">
        <v>0.13884673318612434</v>
      </c>
      <c r="H25">
        <v>0.12072231454508658</v>
      </c>
    </row>
    <row r="26" spans="1:8" x14ac:dyDescent="0.25">
      <c r="A26" t="s">
        <v>35</v>
      </c>
      <c r="B26" t="s">
        <v>4</v>
      </c>
      <c r="C26" t="s">
        <v>2</v>
      </c>
      <c r="E26">
        <v>0.1279370065751404</v>
      </c>
      <c r="F26">
        <v>0.1024820053418381</v>
      </c>
      <c r="G26">
        <v>0.12784496443852364</v>
      </c>
      <c r="H26">
        <v>0.11691127046772459</v>
      </c>
    </row>
    <row r="27" spans="1:8" x14ac:dyDescent="0.25">
      <c r="A27" t="s">
        <v>36</v>
      </c>
      <c r="B27" t="s">
        <v>7</v>
      </c>
      <c r="C27" t="s">
        <v>8</v>
      </c>
      <c r="E27">
        <v>0.1274182984996666</v>
      </c>
      <c r="F27">
        <v>0.12137901347346038</v>
      </c>
      <c r="G27">
        <v>9.3272489914771467E-2</v>
      </c>
      <c r="H27">
        <v>0.12954059132165199</v>
      </c>
    </row>
    <row r="28" spans="1:8" x14ac:dyDescent="0.25">
      <c r="A28" t="s">
        <v>37</v>
      </c>
      <c r="B28" t="s">
        <v>4</v>
      </c>
      <c r="C28" t="s">
        <v>19</v>
      </c>
      <c r="E28">
        <v>0.14112288697361738</v>
      </c>
      <c r="F28">
        <v>0.15778869819077918</v>
      </c>
      <c r="G28">
        <v>0.1426199839028971</v>
      </c>
      <c r="H28">
        <v>0.15558250176820462</v>
      </c>
    </row>
    <row r="29" spans="1:8" x14ac:dyDescent="0.25">
      <c r="A29" t="s">
        <v>38</v>
      </c>
      <c r="B29" t="s">
        <v>7</v>
      </c>
      <c r="C29" t="s">
        <v>8</v>
      </c>
      <c r="E29">
        <v>0.14149191965323396</v>
      </c>
      <c r="F29">
        <v>0.11749720825891673</v>
      </c>
      <c r="G29">
        <v>0.14908367321728322</v>
      </c>
      <c r="H29">
        <v>0.11630947354104243</v>
      </c>
    </row>
    <row r="30" spans="1:8" x14ac:dyDescent="0.25">
      <c r="A30" t="s">
        <v>39</v>
      </c>
      <c r="B30" t="s">
        <v>28</v>
      </c>
      <c r="C30" t="s">
        <v>2</v>
      </c>
      <c r="E30">
        <v>0.13039615301719604</v>
      </c>
      <c r="F30">
        <v>0.1567754537082893</v>
      </c>
      <c r="G30">
        <v>0.15186638396919833</v>
      </c>
      <c r="H30">
        <v>0.16433523744206424</v>
      </c>
    </row>
    <row r="31" spans="1:8" x14ac:dyDescent="0.25">
      <c r="A31" t="s">
        <v>40</v>
      </c>
      <c r="B31" t="s">
        <v>1</v>
      </c>
      <c r="C31" t="s">
        <v>2</v>
      </c>
      <c r="E31">
        <v>0.15891561524257242</v>
      </c>
      <c r="F31">
        <v>0.16120727242677102</v>
      </c>
      <c r="G31">
        <v>0.17748395165314076</v>
      </c>
      <c r="H31">
        <v>0.18081504974245738</v>
      </c>
    </row>
    <row r="32" spans="1:8" x14ac:dyDescent="0.25">
      <c r="A32" t="s">
        <v>41</v>
      </c>
      <c r="B32" t="s">
        <v>22</v>
      </c>
      <c r="C32" t="s">
        <v>19</v>
      </c>
      <c r="E32">
        <v>0.11645766666529733</v>
      </c>
      <c r="F32">
        <v>0.11747090961592065</v>
      </c>
      <c r="G32">
        <v>0.14318985879354884</v>
      </c>
      <c r="H32">
        <v>0.11472742082537249</v>
      </c>
    </row>
    <row r="33" spans="1:8" x14ac:dyDescent="0.25">
      <c r="A33" t="s">
        <v>42</v>
      </c>
      <c r="B33" t="s">
        <v>16</v>
      </c>
      <c r="C33" t="s">
        <v>14</v>
      </c>
      <c r="E33">
        <v>0.16591061090952636</v>
      </c>
      <c r="F33">
        <v>0.13115480990284659</v>
      </c>
      <c r="G33">
        <v>0.20269993372647019</v>
      </c>
      <c r="H33">
        <v>0.13507279164589184</v>
      </c>
    </row>
    <row r="34" spans="1:8" x14ac:dyDescent="0.25">
      <c r="A34" t="s">
        <v>43</v>
      </c>
      <c r="B34" t="s">
        <v>16</v>
      </c>
      <c r="C34" t="s">
        <v>5</v>
      </c>
      <c r="E34">
        <v>0.15736071087914028</v>
      </c>
      <c r="F34">
        <v>0.14763241927304002</v>
      </c>
      <c r="G34">
        <v>0.13679143205651609</v>
      </c>
      <c r="H34">
        <v>0.15488413550454561</v>
      </c>
    </row>
    <row r="35" spans="1:8" x14ac:dyDescent="0.25">
      <c r="A35" t="s">
        <v>44</v>
      </c>
      <c r="B35" t="s">
        <v>18</v>
      </c>
      <c r="C35" t="s">
        <v>19</v>
      </c>
      <c r="E35">
        <v>0.1206536409949074</v>
      </c>
      <c r="F35">
        <v>8.785384170038299E-2</v>
      </c>
      <c r="G35">
        <v>9.965546166762225E-2</v>
      </c>
      <c r="H35">
        <v>8.6738861413621221E-2</v>
      </c>
    </row>
    <row r="36" spans="1:8" x14ac:dyDescent="0.25">
      <c r="A36" t="s">
        <v>45</v>
      </c>
      <c r="B36" t="s">
        <v>16</v>
      </c>
      <c r="C36" t="s">
        <v>8</v>
      </c>
      <c r="E36">
        <v>0.22915960172706562</v>
      </c>
      <c r="F36">
        <v>0.15924172407175619</v>
      </c>
      <c r="G36">
        <v>0.20504223114846426</v>
      </c>
      <c r="H36">
        <v>0.14578163285390902</v>
      </c>
    </row>
    <row r="37" spans="1:8" x14ac:dyDescent="0.25">
      <c r="A37" t="s">
        <v>46</v>
      </c>
      <c r="B37" t="s">
        <v>1</v>
      </c>
      <c r="C37" t="s">
        <v>2</v>
      </c>
      <c r="E37">
        <v>0.14876666718464424</v>
      </c>
      <c r="F37">
        <v>0.11331231366038627</v>
      </c>
      <c r="G37">
        <v>0.14387816907841983</v>
      </c>
      <c r="H37">
        <v>0.13450874419669678</v>
      </c>
    </row>
    <row r="38" spans="1:8" x14ac:dyDescent="0.25">
      <c r="A38" t="s">
        <v>47</v>
      </c>
      <c r="B38" t="s">
        <v>28</v>
      </c>
      <c r="C38" t="s">
        <v>2</v>
      </c>
      <c r="E38">
        <v>0.13462221427016796</v>
      </c>
      <c r="F38">
        <v>0.16149064273232633</v>
      </c>
      <c r="G38">
        <v>0.16631651615108034</v>
      </c>
      <c r="H38">
        <v>0.16810654158858226</v>
      </c>
    </row>
    <row r="39" spans="1:8" x14ac:dyDescent="0.25">
      <c r="A39" t="s">
        <v>48</v>
      </c>
      <c r="B39" t="s">
        <v>16</v>
      </c>
      <c r="C39" t="s">
        <v>8</v>
      </c>
      <c r="E39">
        <v>0.13216688051996864</v>
      </c>
      <c r="F39">
        <v>0.15671594720961959</v>
      </c>
      <c r="G39">
        <v>0.15844283862209491</v>
      </c>
      <c r="H39">
        <v>0.14535273643030971</v>
      </c>
    </row>
    <row r="40" spans="1:8" x14ac:dyDescent="0.25">
      <c r="A40" t="s">
        <v>49</v>
      </c>
      <c r="B40" t="s">
        <v>18</v>
      </c>
      <c r="C40" t="s">
        <v>19</v>
      </c>
      <c r="E40">
        <v>0.15937419482084797</v>
      </c>
      <c r="F40">
        <v>0.19227657934222284</v>
      </c>
      <c r="G40">
        <v>0.16742566354009247</v>
      </c>
      <c r="H40">
        <v>0.18725250716971042</v>
      </c>
    </row>
    <row r="41" spans="1:8" x14ac:dyDescent="0.25">
      <c r="A41" t="s">
        <v>50</v>
      </c>
      <c r="B41" t="s">
        <v>32</v>
      </c>
      <c r="C41" t="s">
        <v>8</v>
      </c>
      <c r="E41">
        <v>0.17469845969255102</v>
      </c>
      <c r="F41">
        <v>0.12778922461118997</v>
      </c>
      <c r="G41">
        <v>0.15676789177632294</v>
      </c>
      <c r="H41">
        <v>0.19672518735797609</v>
      </c>
    </row>
    <row r="42" spans="1:8" x14ac:dyDescent="0.25">
      <c r="A42" t="s">
        <v>51</v>
      </c>
      <c r="B42" t="s">
        <v>16</v>
      </c>
      <c r="C42" t="s">
        <v>19</v>
      </c>
      <c r="E42">
        <v>0.14956262341827686</v>
      </c>
      <c r="F42">
        <v>0.12629803844817325</v>
      </c>
      <c r="G42">
        <v>0.14821061341923658</v>
      </c>
      <c r="H42">
        <v>0.1398722383709543</v>
      </c>
    </row>
    <row r="43" spans="1:8" x14ac:dyDescent="0.25">
      <c r="A43" t="s">
        <v>52</v>
      </c>
      <c r="B43" t="s">
        <v>7</v>
      </c>
      <c r="C43" t="s">
        <v>2</v>
      </c>
      <c r="E43">
        <v>0.14482304679791821</v>
      </c>
      <c r="F43">
        <v>0.17283976813507756</v>
      </c>
      <c r="G43">
        <v>0.13416781272332784</v>
      </c>
      <c r="H43">
        <v>0.13573660406290972</v>
      </c>
    </row>
    <row r="44" spans="1:8" x14ac:dyDescent="0.25">
      <c r="A44" t="s">
        <v>53</v>
      </c>
      <c r="B44" t="s">
        <v>4</v>
      </c>
      <c r="C44" t="s">
        <v>11</v>
      </c>
      <c r="E44">
        <v>0.15940033283379379</v>
      </c>
      <c r="F44">
        <v>0.13670358572886912</v>
      </c>
      <c r="G44">
        <v>0.11833105224600522</v>
      </c>
      <c r="H44">
        <v>0.12779536165024089</v>
      </c>
    </row>
    <row r="45" spans="1:8" x14ac:dyDescent="0.25">
      <c r="A45" t="s">
        <v>54</v>
      </c>
      <c r="B45" t="s">
        <v>4</v>
      </c>
      <c r="C45" t="s">
        <v>19</v>
      </c>
      <c r="E45">
        <v>0.16860920146433653</v>
      </c>
      <c r="F45">
        <v>0.12865913003479271</v>
      </c>
      <c r="G45">
        <v>0.19057464741633046</v>
      </c>
      <c r="H45">
        <v>0.16527598523924758</v>
      </c>
    </row>
    <row r="46" spans="1:8" x14ac:dyDescent="0.25">
      <c r="A46" t="s">
        <v>55</v>
      </c>
      <c r="B46" t="s">
        <v>22</v>
      </c>
      <c r="C46" t="s">
        <v>8</v>
      </c>
      <c r="E46">
        <v>0.13863620676281896</v>
      </c>
      <c r="F46">
        <v>0.14888152493248377</v>
      </c>
      <c r="G46">
        <v>0.13895095357042866</v>
      </c>
      <c r="H46">
        <v>0.14089815346920587</v>
      </c>
    </row>
    <row r="47" spans="1:8" x14ac:dyDescent="0.25">
      <c r="A47" t="s">
        <v>56</v>
      </c>
      <c r="B47" t="s">
        <v>16</v>
      </c>
      <c r="C47" t="s">
        <v>11</v>
      </c>
      <c r="E47">
        <v>0.2126211181553235</v>
      </c>
      <c r="F47">
        <v>0.19215340914337314</v>
      </c>
      <c r="G47">
        <v>0.19758955178809209</v>
      </c>
      <c r="H47">
        <v>0.2233202759491881</v>
      </c>
    </row>
    <row r="48" spans="1:8" x14ac:dyDescent="0.25">
      <c r="A48" t="s">
        <v>57</v>
      </c>
      <c r="B48" t="s">
        <v>18</v>
      </c>
      <c r="C48" t="s">
        <v>19</v>
      </c>
      <c r="E48">
        <v>0.12521195291818724</v>
      </c>
      <c r="F48">
        <v>0.13240925940995005</v>
      </c>
      <c r="G48">
        <v>0.17749964657262063</v>
      </c>
      <c r="H48">
        <v>0.13397850501904776</v>
      </c>
    </row>
    <row r="49" spans="1:8" x14ac:dyDescent="0.25">
      <c r="A49" t="s">
        <v>58</v>
      </c>
      <c r="B49" t="s">
        <v>32</v>
      </c>
      <c r="C49" t="s">
        <v>8</v>
      </c>
      <c r="E49">
        <v>0.11542912641143956</v>
      </c>
      <c r="F49">
        <v>0.10525655794502041</v>
      </c>
      <c r="G49">
        <v>0.15840164157127329</v>
      </c>
      <c r="H49">
        <v>0.12926075847796262</v>
      </c>
    </row>
    <row r="50" spans="1:8" x14ac:dyDescent="0.25">
      <c r="A50" t="s">
        <v>59</v>
      </c>
      <c r="B50" t="s">
        <v>1</v>
      </c>
      <c r="C50" t="s">
        <v>11</v>
      </c>
      <c r="E50">
        <v>0.16361353956714828</v>
      </c>
      <c r="F50">
        <v>0.16684231962735516</v>
      </c>
      <c r="G50">
        <v>0.19489813872499087</v>
      </c>
      <c r="H50">
        <v>0.14474761995103916</v>
      </c>
    </row>
    <row r="51" spans="1:8" x14ac:dyDescent="0.25">
      <c r="A51" t="s">
        <v>60</v>
      </c>
      <c r="B51" t="s">
        <v>4</v>
      </c>
      <c r="C51" t="s">
        <v>8</v>
      </c>
      <c r="E51">
        <v>0.12963096046317593</v>
      </c>
      <c r="F51">
        <v>0.1354163207710678</v>
      </c>
      <c r="G51">
        <v>0.15185341071002145</v>
      </c>
      <c r="H51">
        <v>0.12942686488888858</v>
      </c>
    </row>
    <row r="52" spans="1:8" x14ac:dyDescent="0.25">
      <c r="A52" t="s">
        <v>61</v>
      </c>
      <c r="B52" t="s">
        <v>16</v>
      </c>
      <c r="C52" t="s">
        <v>2</v>
      </c>
      <c r="E52">
        <v>0.12729471634528003</v>
      </c>
      <c r="F52">
        <v>0.13571885652283347</v>
      </c>
      <c r="G52">
        <v>0.12847369004953038</v>
      </c>
      <c r="H52">
        <v>0.17020686994986775</v>
      </c>
    </row>
    <row r="53" spans="1:8" x14ac:dyDescent="0.25">
      <c r="A53" t="s">
        <v>62</v>
      </c>
      <c r="B53" t="s">
        <v>16</v>
      </c>
      <c r="C53" t="s">
        <v>14</v>
      </c>
      <c r="E53">
        <v>0.16850000000000001</v>
      </c>
      <c r="F53">
        <v>0.15540000000000001</v>
      </c>
      <c r="G53">
        <v>0.157</v>
      </c>
      <c r="H53">
        <v>0.14117261420723742</v>
      </c>
    </row>
    <row r="54" spans="1:8" x14ac:dyDescent="0.25">
      <c r="A54" t="s">
        <v>63</v>
      </c>
      <c r="B54" t="s">
        <v>7</v>
      </c>
      <c r="C54" t="s">
        <v>11</v>
      </c>
      <c r="E54">
        <v>0.18840642060878113</v>
      </c>
      <c r="F54">
        <v>0.12329377883662623</v>
      </c>
      <c r="G54">
        <v>0.20722322855093153</v>
      </c>
      <c r="H54">
        <v>0.17631331204972575</v>
      </c>
    </row>
    <row r="55" spans="1:8" x14ac:dyDescent="0.25">
      <c r="A55" t="s">
        <v>64</v>
      </c>
      <c r="B55" t="s">
        <v>16</v>
      </c>
      <c r="C55" t="s">
        <v>11</v>
      </c>
      <c r="E55">
        <v>0.20767286261361312</v>
      </c>
      <c r="F55">
        <v>0.13901204035918746</v>
      </c>
      <c r="G55">
        <v>0.17494182417679657</v>
      </c>
      <c r="H55">
        <v>0.1654901416396746</v>
      </c>
    </row>
    <row r="56" spans="1:8" x14ac:dyDescent="0.25">
      <c r="A56" t="s">
        <v>65</v>
      </c>
      <c r="B56" t="s">
        <v>28</v>
      </c>
      <c r="C56" t="s">
        <v>11</v>
      </c>
      <c r="E56">
        <v>0.15975235855954151</v>
      </c>
      <c r="F56">
        <v>0.17924599348099465</v>
      </c>
      <c r="G56">
        <v>0.16406925033460756</v>
      </c>
      <c r="H56">
        <v>0.16276338336236876</v>
      </c>
    </row>
    <row r="57" spans="1:8" x14ac:dyDescent="0.25">
      <c r="A57" t="s">
        <v>66</v>
      </c>
      <c r="B57" t="s">
        <v>1</v>
      </c>
      <c r="C57" t="s">
        <v>8</v>
      </c>
      <c r="E57">
        <v>0.16165698348468621</v>
      </c>
      <c r="F57">
        <v>0.1507913894903323</v>
      </c>
      <c r="G57">
        <v>0.13895403273310192</v>
      </c>
      <c r="H57">
        <v>0.17110503402691521</v>
      </c>
    </row>
    <row r="58" spans="1:8" x14ac:dyDescent="0.25">
      <c r="A58" t="s">
        <v>67</v>
      </c>
      <c r="B58" t="s">
        <v>4</v>
      </c>
      <c r="C58" t="s">
        <v>14</v>
      </c>
      <c r="E58">
        <v>0.17050000000000001</v>
      </c>
      <c r="F58">
        <v>0.18459999999999999</v>
      </c>
      <c r="G58">
        <v>0.19009999999999999</v>
      </c>
      <c r="H58">
        <v>0.14453918648382041</v>
      </c>
    </row>
    <row r="59" spans="1:8" x14ac:dyDescent="0.25">
      <c r="A59" t="s">
        <v>68</v>
      </c>
      <c r="B59" t="s">
        <v>4</v>
      </c>
      <c r="C59" t="s">
        <v>8</v>
      </c>
      <c r="E59">
        <v>0.1908</v>
      </c>
      <c r="F59">
        <v>0.1716</v>
      </c>
      <c r="G59">
        <v>0.19620000000000001</v>
      </c>
      <c r="H59">
        <v>0.13132525350398896</v>
      </c>
    </row>
    <row r="60" spans="1:8" x14ac:dyDescent="0.25">
      <c r="A60" t="s">
        <v>69</v>
      </c>
      <c r="B60" t="s">
        <v>7</v>
      </c>
      <c r="C60" t="s">
        <v>11</v>
      </c>
      <c r="E60">
        <v>0.11962834598430941</v>
      </c>
      <c r="F60">
        <v>0.13395203774351488</v>
      </c>
      <c r="G60">
        <v>0.13207207039531033</v>
      </c>
      <c r="H60">
        <v>0.11810456423973857</v>
      </c>
    </row>
    <row r="61" spans="1:8" x14ac:dyDescent="0.25">
      <c r="A61" t="s">
        <v>70</v>
      </c>
      <c r="B61" t="s">
        <v>1</v>
      </c>
      <c r="C61" t="s">
        <v>5</v>
      </c>
      <c r="E61">
        <v>0.17661466202717263</v>
      </c>
      <c r="F61">
        <v>0.1580206284322434</v>
      </c>
      <c r="G61">
        <v>0.17784897672992661</v>
      </c>
      <c r="H61">
        <v>0.15466213825066993</v>
      </c>
    </row>
    <row r="62" spans="1:8" x14ac:dyDescent="0.25">
      <c r="A62" t="s">
        <v>71</v>
      </c>
      <c r="B62" t="s">
        <v>1</v>
      </c>
      <c r="C62" t="s">
        <v>8</v>
      </c>
      <c r="E62">
        <v>0.15068679599158816</v>
      </c>
      <c r="F62">
        <v>0.19018434251233121</v>
      </c>
      <c r="G62">
        <v>0.15219963518229732</v>
      </c>
      <c r="H62">
        <v>0.18917175989530205</v>
      </c>
    </row>
    <row r="63" spans="1:8" x14ac:dyDescent="0.25">
      <c r="A63" t="s">
        <v>72</v>
      </c>
      <c r="B63" t="s">
        <v>4</v>
      </c>
      <c r="C63" t="s">
        <v>8</v>
      </c>
      <c r="E63">
        <v>0.17447779909114922</v>
      </c>
      <c r="F63">
        <v>0.15879964553963696</v>
      </c>
      <c r="G63">
        <v>0.17426657019530409</v>
      </c>
      <c r="H63">
        <v>0.16908694371033886</v>
      </c>
    </row>
    <row r="64" spans="1:8" x14ac:dyDescent="0.25">
      <c r="A64" t="s">
        <v>73</v>
      </c>
      <c r="B64" t="s">
        <v>28</v>
      </c>
      <c r="C64" t="s">
        <v>2</v>
      </c>
      <c r="E64">
        <v>0.12980273666658584</v>
      </c>
      <c r="F64">
        <v>0.12635711104178152</v>
      </c>
      <c r="G64">
        <v>0.14417919671697399</v>
      </c>
      <c r="H64">
        <v>0.10228637577558952</v>
      </c>
    </row>
    <row r="65" spans="1:8" x14ac:dyDescent="0.25">
      <c r="A65" t="s">
        <v>74</v>
      </c>
      <c r="B65" t="s">
        <v>18</v>
      </c>
      <c r="C65" t="s">
        <v>19</v>
      </c>
      <c r="E65">
        <v>0.16306468338369734</v>
      </c>
      <c r="F65">
        <v>0.11440089228801786</v>
      </c>
      <c r="G65">
        <v>0.11712444047193049</v>
      </c>
      <c r="H65">
        <v>0.1500439969835983</v>
      </c>
    </row>
    <row r="66" spans="1:8" x14ac:dyDescent="0.25">
      <c r="A66" t="s">
        <v>75</v>
      </c>
      <c r="B66" t="s">
        <v>16</v>
      </c>
      <c r="C66" t="s">
        <v>8</v>
      </c>
      <c r="E66">
        <v>0.21621673311890841</v>
      </c>
      <c r="F66">
        <v>0.16383785193395695</v>
      </c>
      <c r="G66">
        <v>0.1683579740386075</v>
      </c>
      <c r="H66">
        <v>0.12417390217259636</v>
      </c>
    </row>
    <row r="67" spans="1:8" x14ac:dyDescent="0.25">
      <c r="A67" t="s">
        <v>76</v>
      </c>
      <c r="B67" t="s">
        <v>4</v>
      </c>
      <c r="C67" t="s">
        <v>5</v>
      </c>
      <c r="E67">
        <v>0.11892518078360916</v>
      </c>
      <c r="F67">
        <v>0.13481205711076588</v>
      </c>
      <c r="G67">
        <v>0.11128003874755849</v>
      </c>
      <c r="H67">
        <v>8.9342466830148681E-2</v>
      </c>
    </row>
    <row r="68" spans="1:8" x14ac:dyDescent="0.25">
      <c r="A68" t="s">
        <v>77</v>
      </c>
      <c r="B68" t="s">
        <v>7</v>
      </c>
      <c r="C68" t="s">
        <v>11</v>
      </c>
      <c r="E68">
        <v>0.14289803551911048</v>
      </c>
      <c r="F68">
        <v>0.12273872578636558</v>
      </c>
      <c r="G68">
        <v>0.1040118622278161</v>
      </c>
      <c r="H68">
        <v>0.13788573181564381</v>
      </c>
    </row>
    <row r="69" spans="1:8" x14ac:dyDescent="0.25">
      <c r="A69" t="s">
        <v>78</v>
      </c>
      <c r="B69" t="s">
        <v>28</v>
      </c>
      <c r="C69" t="s">
        <v>5</v>
      </c>
      <c r="E69">
        <v>0.14522828150898501</v>
      </c>
      <c r="F69">
        <v>0.1550795356478005</v>
      </c>
      <c r="G69">
        <v>0.16778721066945362</v>
      </c>
      <c r="H69">
        <v>0.17484114417796054</v>
      </c>
    </row>
    <row r="70" spans="1:8" x14ac:dyDescent="0.25">
      <c r="A70" t="s">
        <v>79</v>
      </c>
      <c r="B70" t="s">
        <v>28</v>
      </c>
      <c r="C70" t="s">
        <v>5</v>
      </c>
      <c r="E70">
        <v>0.17563762349979292</v>
      </c>
      <c r="F70">
        <v>0.14635977103354134</v>
      </c>
      <c r="G70">
        <v>0.18385928595577394</v>
      </c>
      <c r="H70">
        <v>0.15241580773031596</v>
      </c>
    </row>
    <row r="71" spans="1:8" x14ac:dyDescent="0.25">
      <c r="A71" t="s">
        <v>80</v>
      </c>
      <c r="B71" t="s">
        <v>32</v>
      </c>
      <c r="C71" t="s">
        <v>2</v>
      </c>
      <c r="E71">
        <v>0.17982404283000886</v>
      </c>
      <c r="F71">
        <v>0.17751502145806988</v>
      </c>
      <c r="G71">
        <v>0.12149458755990336</v>
      </c>
      <c r="H71">
        <v>0.13812911623251842</v>
      </c>
    </row>
    <row r="72" spans="1:8" x14ac:dyDescent="0.25">
      <c r="A72" t="s">
        <v>81</v>
      </c>
      <c r="B72" t="s">
        <v>22</v>
      </c>
      <c r="C72" t="s">
        <v>5</v>
      </c>
      <c r="E72">
        <v>0.18006746062183643</v>
      </c>
      <c r="F72">
        <v>0.11577061501218672</v>
      </c>
      <c r="G72">
        <v>0.13553412483132296</v>
      </c>
      <c r="H72">
        <v>0.15863188860472774</v>
      </c>
    </row>
    <row r="73" spans="1:8" x14ac:dyDescent="0.25">
      <c r="A73" t="s">
        <v>82</v>
      </c>
      <c r="B73" t="s">
        <v>1</v>
      </c>
      <c r="C73" t="s">
        <v>11</v>
      </c>
      <c r="E73">
        <v>0.1465495038020968</v>
      </c>
      <c r="F73">
        <v>0.13902120922530761</v>
      </c>
      <c r="G73">
        <v>0.12039275742789277</v>
      </c>
      <c r="H73">
        <v>0.13743164764050761</v>
      </c>
    </row>
    <row r="74" spans="1:8" x14ac:dyDescent="0.25">
      <c r="A74" t="s">
        <v>83</v>
      </c>
      <c r="B74" t="s">
        <v>18</v>
      </c>
      <c r="C74" t="s">
        <v>19</v>
      </c>
      <c r="E74">
        <v>0.14291976308515314</v>
      </c>
      <c r="F74">
        <v>0.14494894803582978</v>
      </c>
      <c r="G74">
        <v>8.5040940193234979E-2</v>
      </c>
      <c r="H74">
        <v>0.11921081250415615</v>
      </c>
    </row>
    <row r="75" spans="1:8" x14ac:dyDescent="0.25">
      <c r="A75" t="s">
        <v>84</v>
      </c>
      <c r="B75" t="s">
        <v>16</v>
      </c>
      <c r="C75" t="s">
        <v>8</v>
      </c>
      <c r="E75">
        <v>0.17965309003901342</v>
      </c>
      <c r="F75">
        <v>0.14762597695644497</v>
      </c>
      <c r="G75">
        <v>0.17204508633919829</v>
      </c>
      <c r="H75">
        <v>0.2038508096761234</v>
      </c>
    </row>
    <row r="76" spans="1:8" x14ac:dyDescent="0.25">
      <c r="A76" t="s">
        <v>85</v>
      </c>
      <c r="B76" t="s">
        <v>86</v>
      </c>
      <c r="C76" t="s">
        <v>11</v>
      </c>
      <c r="E76">
        <v>0.14311214814837661</v>
      </c>
      <c r="F76">
        <v>0.11549445056311047</v>
      </c>
      <c r="G76">
        <v>0.15034400007709867</v>
      </c>
      <c r="H76">
        <v>0.143498589494268</v>
      </c>
    </row>
    <row r="77" spans="1:8" x14ac:dyDescent="0.25">
      <c r="A77" t="s">
        <v>87</v>
      </c>
      <c r="B77" t="s">
        <v>1</v>
      </c>
      <c r="C77" t="s">
        <v>19</v>
      </c>
      <c r="E77">
        <v>0.14842965220304016</v>
      </c>
      <c r="F77">
        <v>0.1752339919731471</v>
      </c>
      <c r="G77">
        <v>0.10560309521044287</v>
      </c>
      <c r="H77">
        <v>0.16361382856921014</v>
      </c>
    </row>
    <row r="78" spans="1:8" x14ac:dyDescent="0.25">
      <c r="A78" t="s">
        <v>88</v>
      </c>
      <c r="B78" t="s">
        <v>7</v>
      </c>
      <c r="C78" t="s">
        <v>5</v>
      </c>
      <c r="E78">
        <v>0.19783206475332835</v>
      </c>
      <c r="F78">
        <v>0.16350623958109398</v>
      </c>
      <c r="G78">
        <v>0.20174454356378158</v>
      </c>
      <c r="H78">
        <v>0.20738388477339975</v>
      </c>
    </row>
    <row r="79" spans="1:8" x14ac:dyDescent="0.25">
      <c r="A79" t="s">
        <v>89</v>
      </c>
      <c r="B79" t="s">
        <v>7</v>
      </c>
      <c r="C79" t="s">
        <v>11</v>
      </c>
      <c r="E79">
        <v>0.18191284603370966</v>
      </c>
      <c r="F79">
        <v>0.1545124826672096</v>
      </c>
      <c r="G79">
        <v>0.14452958154215553</v>
      </c>
      <c r="H79">
        <v>0.13237923148048744</v>
      </c>
    </row>
    <row r="80" spans="1:8" x14ac:dyDescent="0.25">
      <c r="A80" t="s">
        <v>90</v>
      </c>
      <c r="B80" t="s">
        <v>7</v>
      </c>
      <c r="C80" t="s">
        <v>5</v>
      </c>
      <c r="E80">
        <v>0.15203640382998293</v>
      </c>
      <c r="F80">
        <v>0.15518910367745581</v>
      </c>
      <c r="G80">
        <v>0.13229885952038165</v>
      </c>
      <c r="H80">
        <v>0.18054598652674766</v>
      </c>
    </row>
    <row r="81" spans="1:8" x14ac:dyDescent="0.25">
      <c r="A81" t="s">
        <v>91</v>
      </c>
      <c r="B81" t="s">
        <v>22</v>
      </c>
      <c r="C81" t="s">
        <v>11</v>
      </c>
      <c r="E81">
        <v>0.11794267983406562</v>
      </c>
      <c r="F81">
        <v>0.13263895982178114</v>
      </c>
      <c r="G81">
        <v>0.10859867529999435</v>
      </c>
      <c r="H81">
        <v>0.10566990521575487</v>
      </c>
    </row>
    <row r="82" spans="1:8" x14ac:dyDescent="0.25">
      <c r="A82" t="s">
        <v>92</v>
      </c>
      <c r="B82" t="s">
        <v>1</v>
      </c>
      <c r="C82" t="s">
        <v>14</v>
      </c>
      <c r="E82">
        <v>0.12922172912403246</v>
      </c>
      <c r="F82">
        <v>0.15433284419610085</v>
      </c>
      <c r="G82">
        <v>0.12404344213886914</v>
      </c>
      <c r="H82">
        <v>0.15990754046756955</v>
      </c>
    </row>
    <row r="83" spans="1:8" x14ac:dyDescent="0.25">
      <c r="A83" t="s">
        <v>93</v>
      </c>
      <c r="B83" t="s">
        <v>32</v>
      </c>
      <c r="C83" t="s">
        <v>19</v>
      </c>
      <c r="E83">
        <v>0.1315707228658588</v>
      </c>
      <c r="F83">
        <v>0.13124109903146652</v>
      </c>
      <c r="G83">
        <v>0.11725955663008994</v>
      </c>
      <c r="H83">
        <v>0.11074663635626637</v>
      </c>
    </row>
    <row r="84" spans="1:8" x14ac:dyDescent="0.25">
      <c r="A84" t="s">
        <v>94</v>
      </c>
      <c r="B84" t="s">
        <v>86</v>
      </c>
      <c r="C84" t="s">
        <v>14</v>
      </c>
      <c r="E84">
        <v>0.12846631014185356</v>
      </c>
      <c r="F84">
        <v>0.12954697027123979</v>
      </c>
      <c r="G84">
        <v>0.12467766362659677</v>
      </c>
      <c r="H84">
        <v>9.4821093297934075E-2</v>
      </c>
    </row>
    <row r="85" spans="1:8" x14ac:dyDescent="0.25">
      <c r="A85" t="s">
        <v>95</v>
      </c>
      <c r="B85" t="s">
        <v>18</v>
      </c>
      <c r="C85" t="s">
        <v>19</v>
      </c>
      <c r="E85">
        <v>0.10516776868349609</v>
      </c>
      <c r="F85">
        <v>0.11664206580180161</v>
      </c>
      <c r="G85">
        <v>9.2491165817789975E-2</v>
      </c>
      <c r="H85">
        <v>9.6850603090353163E-2</v>
      </c>
    </row>
    <row r="86" spans="1:8" x14ac:dyDescent="0.25">
      <c r="A86" t="s">
        <v>96</v>
      </c>
      <c r="B86" t="s">
        <v>16</v>
      </c>
      <c r="C86" t="s">
        <v>5</v>
      </c>
      <c r="E86">
        <v>0.15965256646137094</v>
      </c>
      <c r="F86">
        <v>0.17536226903239854</v>
      </c>
      <c r="G86">
        <v>0.16286355429401256</v>
      </c>
      <c r="H86">
        <v>0.14589551429890371</v>
      </c>
    </row>
    <row r="87" spans="1:8" x14ac:dyDescent="0.25">
      <c r="A87" t="s">
        <v>97</v>
      </c>
      <c r="B87" t="s">
        <v>28</v>
      </c>
      <c r="C87" t="s">
        <v>14</v>
      </c>
      <c r="E87">
        <v>0.15418909219408902</v>
      </c>
      <c r="F87">
        <v>0.17939274455317208</v>
      </c>
      <c r="G87">
        <v>0.16730901351435037</v>
      </c>
      <c r="H87">
        <v>0.17571622385166674</v>
      </c>
    </row>
    <row r="88" spans="1:8" x14ac:dyDescent="0.25">
      <c r="A88" t="s">
        <v>98</v>
      </c>
      <c r="B88" t="s">
        <v>28</v>
      </c>
      <c r="C88" t="s">
        <v>14</v>
      </c>
      <c r="E88">
        <v>0.15012485619425073</v>
      </c>
      <c r="F88">
        <v>0.15060714863263241</v>
      </c>
      <c r="G88">
        <v>0.15854031565669888</v>
      </c>
      <c r="H88">
        <v>0.17312634323042167</v>
      </c>
    </row>
    <row r="89" spans="1:8" x14ac:dyDescent="0.25">
      <c r="A89" t="s">
        <v>99</v>
      </c>
      <c r="B89" t="s">
        <v>1</v>
      </c>
      <c r="C89" t="s">
        <v>14</v>
      </c>
      <c r="E89">
        <v>0.1805717945775831</v>
      </c>
      <c r="F89">
        <v>0.17701162527217229</v>
      </c>
      <c r="G89">
        <v>0.15900215799770184</v>
      </c>
      <c r="H89">
        <v>0.18212650258398144</v>
      </c>
    </row>
    <row r="90" spans="1:8" x14ac:dyDescent="0.25">
      <c r="A90" t="s">
        <v>100</v>
      </c>
      <c r="B90" t="s">
        <v>16</v>
      </c>
      <c r="C90" t="s">
        <v>8</v>
      </c>
      <c r="E90">
        <v>0.17330406118462277</v>
      </c>
      <c r="F90">
        <v>0.14303066958277375</v>
      </c>
      <c r="G90">
        <v>0.21287925768242155</v>
      </c>
      <c r="H90">
        <v>0.16986435155960378</v>
      </c>
    </row>
    <row r="91" spans="1:8" x14ac:dyDescent="0.25">
      <c r="A91" t="s">
        <v>101</v>
      </c>
      <c r="B91" t="s">
        <v>7</v>
      </c>
      <c r="C91" t="s">
        <v>5</v>
      </c>
      <c r="E91">
        <v>0.1365728188423935</v>
      </c>
      <c r="F91">
        <v>0.18506142883226859</v>
      </c>
      <c r="G91">
        <v>0.1231666289704474</v>
      </c>
      <c r="H91">
        <v>0.15291921535543351</v>
      </c>
    </row>
    <row r="92" spans="1:8" x14ac:dyDescent="0.25">
      <c r="A92" t="s">
        <v>102</v>
      </c>
      <c r="B92" t="s">
        <v>7</v>
      </c>
      <c r="C92" t="s">
        <v>14</v>
      </c>
      <c r="E92">
        <v>0.15418065807629044</v>
      </c>
      <c r="F92">
        <v>0.13977587959247539</v>
      </c>
      <c r="G92">
        <v>0.17877531664139285</v>
      </c>
      <c r="H92">
        <v>0.13825158230737544</v>
      </c>
    </row>
    <row r="93" spans="1:8" x14ac:dyDescent="0.25">
      <c r="A93" t="s">
        <v>103</v>
      </c>
      <c r="B93" t="s">
        <v>22</v>
      </c>
      <c r="C93" t="s">
        <v>14</v>
      </c>
      <c r="E93">
        <v>0.16399034447398317</v>
      </c>
      <c r="F93">
        <v>0.12232732852998714</v>
      </c>
      <c r="G93">
        <v>0.14374072220618159</v>
      </c>
      <c r="H93">
        <v>0.1774950149771006</v>
      </c>
    </row>
    <row r="94" spans="1:8" x14ac:dyDescent="0.25">
      <c r="A94" t="s">
        <v>104</v>
      </c>
      <c r="B94" t="s">
        <v>32</v>
      </c>
      <c r="C94" t="s">
        <v>8</v>
      </c>
      <c r="E94">
        <v>0.15097511861223564</v>
      </c>
      <c r="F94">
        <v>0.18398022483573409</v>
      </c>
      <c r="G94">
        <v>0.12792401709488002</v>
      </c>
      <c r="H94">
        <v>0.14301801342692141</v>
      </c>
    </row>
    <row r="95" spans="1:8" x14ac:dyDescent="0.25">
      <c r="A95" t="s">
        <v>105</v>
      </c>
      <c r="B95" t="s">
        <v>1</v>
      </c>
      <c r="C95" t="s">
        <v>11</v>
      </c>
      <c r="E95">
        <v>0.13485225418052538</v>
      </c>
      <c r="F95">
        <v>0.1382034501877964</v>
      </c>
      <c r="G95">
        <v>0.11109741415130667</v>
      </c>
      <c r="H95">
        <v>0.1179477708689402</v>
      </c>
    </row>
    <row r="96" spans="1:8" x14ac:dyDescent="0.25">
      <c r="A96" t="s">
        <v>106</v>
      </c>
      <c r="B96" t="s">
        <v>1</v>
      </c>
      <c r="C96" t="s">
        <v>8</v>
      </c>
      <c r="E96">
        <v>0.17126384302982667</v>
      </c>
      <c r="F96">
        <v>0.17338774793996634</v>
      </c>
      <c r="G96">
        <v>0.18445930030626212</v>
      </c>
      <c r="H96">
        <v>0.20024651387174822</v>
      </c>
    </row>
    <row r="97" spans="1:8" x14ac:dyDescent="0.25">
      <c r="A97" t="s">
        <v>107</v>
      </c>
      <c r="B97" t="s">
        <v>4</v>
      </c>
      <c r="C97" t="s">
        <v>5</v>
      </c>
      <c r="E97">
        <v>0.17861424284471181</v>
      </c>
      <c r="F97">
        <v>0.19424109121442532</v>
      </c>
      <c r="G97">
        <v>0.14813415735351243</v>
      </c>
      <c r="H97">
        <v>0.13886773667441851</v>
      </c>
    </row>
    <row r="98" spans="1:8" x14ac:dyDescent="0.25">
      <c r="A98" t="s">
        <v>108</v>
      </c>
      <c r="B98" t="s">
        <v>1</v>
      </c>
      <c r="C98" t="s">
        <v>19</v>
      </c>
      <c r="E98">
        <v>0.17976607151164342</v>
      </c>
      <c r="F98">
        <v>0.14468973050356632</v>
      </c>
      <c r="G98">
        <v>0.15229410819794004</v>
      </c>
      <c r="H98">
        <v>0.20625116178962563</v>
      </c>
    </row>
    <row r="99" spans="1:8" x14ac:dyDescent="0.25">
      <c r="A99" t="s">
        <v>109</v>
      </c>
      <c r="B99" t="s">
        <v>18</v>
      </c>
      <c r="C99" t="s">
        <v>19</v>
      </c>
      <c r="E99">
        <v>0.11064945703013863</v>
      </c>
      <c r="F99">
        <v>0.14227241863742907</v>
      </c>
      <c r="G99">
        <v>0.13400117386219712</v>
      </c>
      <c r="H99">
        <v>8.2347083396628107E-2</v>
      </c>
    </row>
    <row r="100" spans="1:8" x14ac:dyDescent="0.25">
      <c r="A100" t="s">
        <v>110</v>
      </c>
      <c r="B100" t="s">
        <v>16</v>
      </c>
      <c r="C100" t="s">
        <v>8</v>
      </c>
      <c r="E100">
        <v>0.13504151047127272</v>
      </c>
      <c r="F100">
        <v>0.13642776735076956</v>
      </c>
      <c r="G100">
        <v>0.16940869666425482</v>
      </c>
      <c r="H100">
        <v>0.13623028896103265</v>
      </c>
    </row>
    <row r="101" spans="1:8" x14ac:dyDescent="0.25">
      <c r="A101" t="s">
        <v>111</v>
      </c>
      <c r="B101" t="s">
        <v>1</v>
      </c>
      <c r="C101" t="s">
        <v>19</v>
      </c>
      <c r="E101">
        <v>0.15417417417085169</v>
      </c>
      <c r="F101">
        <v>0.20311122722365441</v>
      </c>
      <c r="G101">
        <v>0.19103897670056288</v>
      </c>
      <c r="H101">
        <v>0.17542395176958714</v>
      </c>
    </row>
    <row r="102" spans="1:8" x14ac:dyDescent="0.25">
      <c r="A102" t="s">
        <v>112</v>
      </c>
      <c r="B102" t="s">
        <v>7</v>
      </c>
      <c r="C102" t="s">
        <v>2</v>
      </c>
      <c r="E102">
        <v>0.13795469374707206</v>
      </c>
      <c r="F102">
        <v>0.13251528299362783</v>
      </c>
      <c r="G102">
        <v>0.14111321331737176</v>
      </c>
      <c r="H102">
        <v>0.14582794164813281</v>
      </c>
    </row>
    <row r="103" spans="1:8" x14ac:dyDescent="0.25">
      <c r="A103" t="s">
        <v>113</v>
      </c>
      <c r="B103" t="s">
        <v>28</v>
      </c>
      <c r="C103" t="s">
        <v>11</v>
      </c>
      <c r="E103">
        <v>0.22715161131897077</v>
      </c>
      <c r="F103">
        <v>0.14420723762765869</v>
      </c>
      <c r="G103">
        <v>0.12871660091662129</v>
      </c>
      <c r="H103">
        <v>0.20870370964964227</v>
      </c>
    </row>
    <row r="104" spans="1:8" x14ac:dyDescent="0.25">
      <c r="A104" t="s">
        <v>114</v>
      </c>
      <c r="B104" t="s">
        <v>1</v>
      </c>
      <c r="C104" t="s">
        <v>2</v>
      </c>
      <c r="E104">
        <v>0.15226227555378841</v>
      </c>
      <c r="F104">
        <v>0.19432811117992307</v>
      </c>
      <c r="G104">
        <v>0.13577213935852891</v>
      </c>
      <c r="H104">
        <v>0.10815420816749521</v>
      </c>
    </row>
    <row r="105" spans="1:8" x14ac:dyDescent="0.25">
      <c r="A105" t="s">
        <v>115</v>
      </c>
      <c r="B105" t="s">
        <v>16</v>
      </c>
      <c r="C105" t="s">
        <v>5</v>
      </c>
      <c r="E105">
        <v>0.13210859155634425</v>
      </c>
      <c r="F105">
        <v>0.14260187415856848</v>
      </c>
      <c r="G105">
        <v>0.14707168577807223</v>
      </c>
      <c r="H105">
        <v>0.12415443710430049</v>
      </c>
    </row>
    <row r="106" spans="1:8" x14ac:dyDescent="0.25">
      <c r="A106" t="s">
        <v>116</v>
      </c>
      <c r="B106" t="s">
        <v>16</v>
      </c>
      <c r="C106" t="s">
        <v>5</v>
      </c>
      <c r="E106">
        <v>0.13714218051564428</v>
      </c>
      <c r="F106">
        <v>0.14739017710794403</v>
      </c>
      <c r="G106">
        <v>0.17573402313260694</v>
      </c>
      <c r="H106">
        <v>0.12004661429270688</v>
      </c>
    </row>
    <row r="107" spans="1:8" x14ac:dyDescent="0.25">
      <c r="A107" t="s">
        <v>117</v>
      </c>
      <c r="B107" t="s">
        <v>28</v>
      </c>
      <c r="C107" t="s">
        <v>5</v>
      </c>
      <c r="E107">
        <v>0.15283920816809782</v>
      </c>
      <c r="F107">
        <v>0.10474983103600471</v>
      </c>
      <c r="G107">
        <v>0.18027257526128818</v>
      </c>
      <c r="H107">
        <v>0.17013431147063662</v>
      </c>
    </row>
    <row r="108" spans="1:8" x14ac:dyDescent="0.25">
      <c r="A108" t="s">
        <v>118</v>
      </c>
      <c r="B108" t="s">
        <v>4</v>
      </c>
      <c r="C108" t="s">
        <v>8</v>
      </c>
      <c r="E108">
        <v>0.1488345109906539</v>
      </c>
      <c r="F108">
        <v>0.15929545398500988</v>
      </c>
      <c r="G108">
        <v>0.14656081542559676</v>
      </c>
      <c r="H108">
        <v>0.15222912989849971</v>
      </c>
    </row>
    <row r="109" spans="1:8" x14ac:dyDescent="0.25">
      <c r="A109" t="s">
        <v>119</v>
      </c>
      <c r="B109" t="s">
        <v>86</v>
      </c>
      <c r="C109" t="s">
        <v>19</v>
      </c>
      <c r="E109">
        <v>0.12764317042707776</v>
      </c>
      <c r="F109">
        <v>0.12393572564594202</v>
      </c>
      <c r="G109">
        <v>8.748888728648288E-2</v>
      </c>
      <c r="H109">
        <v>0.13518756376031332</v>
      </c>
    </row>
    <row r="110" spans="1:8" x14ac:dyDescent="0.25">
      <c r="A110" t="s">
        <v>120</v>
      </c>
      <c r="B110" t="s">
        <v>7</v>
      </c>
      <c r="C110" t="s">
        <v>2</v>
      </c>
      <c r="E110">
        <v>0.154843909258784</v>
      </c>
      <c r="F110">
        <v>0.13338196950836434</v>
      </c>
      <c r="G110">
        <v>0.11962272951758193</v>
      </c>
      <c r="H110">
        <v>0.13973181613823779</v>
      </c>
    </row>
    <row r="111" spans="1:8" x14ac:dyDescent="0.25">
      <c r="A111" t="s">
        <v>121</v>
      </c>
      <c r="B111" t="s">
        <v>28</v>
      </c>
      <c r="C111" t="s">
        <v>11</v>
      </c>
      <c r="E111">
        <v>0.11316575486356058</v>
      </c>
      <c r="F111">
        <v>0.14112771159174442</v>
      </c>
      <c r="G111">
        <v>9.8452901057457756E-2</v>
      </c>
      <c r="H111">
        <v>0.18809871103586684</v>
      </c>
    </row>
    <row r="112" spans="1:8" x14ac:dyDescent="0.25">
      <c r="A112" t="s">
        <v>122</v>
      </c>
      <c r="B112" t="s">
        <v>1</v>
      </c>
      <c r="C112" t="s">
        <v>2</v>
      </c>
      <c r="E112">
        <v>0.19237519803407985</v>
      </c>
      <c r="F112">
        <v>0.15509270352234877</v>
      </c>
      <c r="G112">
        <v>0.12977232834887201</v>
      </c>
      <c r="H112">
        <v>0.15311387112764438</v>
      </c>
    </row>
    <row r="113" spans="1:8" x14ac:dyDescent="0.25">
      <c r="A113" t="s">
        <v>123</v>
      </c>
      <c r="B113" t="s">
        <v>1</v>
      </c>
      <c r="C113" t="s">
        <v>19</v>
      </c>
      <c r="E113">
        <v>0.16192490753061689</v>
      </c>
      <c r="F113">
        <v>0.10684638248668438</v>
      </c>
      <c r="G113">
        <v>0.11022261258219823</v>
      </c>
      <c r="H113">
        <v>0.14649216963753084</v>
      </c>
    </row>
    <row r="114" spans="1:8" x14ac:dyDescent="0.25">
      <c r="A114" t="s">
        <v>124</v>
      </c>
      <c r="B114" t="s">
        <v>16</v>
      </c>
      <c r="C114" t="s">
        <v>8</v>
      </c>
      <c r="E114">
        <v>0.14054817895045238</v>
      </c>
      <c r="F114">
        <v>0.11249945677282268</v>
      </c>
      <c r="G114">
        <v>0.1142380048097419</v>
      </c>
      <c r="H114">
        <v>7.498799107326555E-2</v>
      </c>
    </row>
    <row r="115" spans="1:8" x14ac:dyDescent="0.25">
      <c r="A115" t="s">
        <v>125</v>
      </c>
      <c r="B115" t="s">
        <v>18</v>
      </c>
      <c r="C115" t="s">
        <v>19</v>
      </c>
      <c r="E115">
        <v>0.12261855680809558</v>
      </c>
      <c r="F115">
        <v>0.12759594363778939</v>
      </c>
      <c r="G115">
        <v>0.10724892989183303</v>
      </c>
      <c r="H115">
        <v>0.13925064274247589</v>
      </c>
    </row>
    <row r="116" spans="1:8" x14ac:dyDescent="0.25">
      <c r="A116" t="s">
        <v>126</v>
      </c>
      <c r="B116" t="s">
        <v>1</v>
      </c>
      <c r="C116" t="s">
        <v>8</v>
      </c>
      <c r="E116">
        <v>0.19044401189049412</v>
      </c>
      <c r="F116">
        <v>0.19876645452052513</v>
      </c>
      <c r="G116">
        <v>0.18321461574545697</v>
      </c>
      <c r="H116">
        <v>0.21670430109297154</v>
      </c>
    </row>
    <row r="117" spans="1:8" x14ac:dyDescent="0.25">
      <c r="A117" t="s">
        <v>127</v>
      </c>
      <c r="B117" t="s">
        <v>18</v>
      </c>
      <c r="C117" t="s">
        <v>19</v>
      </c>
      <c r="E117">
        <v>5.3221548844575348E-2</v>
      </c>
      <c r="F117">
        <v>0.13113485820175558</v>
      </c>
      <c r="G117">
        <v>0.11437977012917332</v>
      </c>
      <c r="H117">
        <v>8.1561107726967397E-2</v>
      </c>
    </row>
    <row r="118" spans="1:8" x14ac:dyDescent="0.25">
      <c r="A118" t="s">
        <v>128</v>
      </c>
      <c r="B118" t="s">
        <v>4</v>
      </c>
      <c r="C118" t="s">
        <v>11</v>
      </c>
      <c r="E118">
        <v>0.12439472640028162</v>
      </c>
      <c r="F118">
        <v>0.12457619388129114</v>
      </c>
      <c r="G118">
        <v>0.16636610582622263</v>
      </c>
      <c r="H118">
        <v>9.4170617090043762E-2</v>
      </c>
    </row>
    <row r="119" spans="1:8" x14ac:dyDescent="0.25">
      <c r="A119" t="s">
        <v>129</v>
      </c>
      <c r="B119" t="s">
        <v>22</v>
      </c>
      <c r="C119" t="s">
        <v>5</v>
      </c>
      <c r="E119">
        <v>0.18453389130454556</v>
      </c>
      <c r="F119">
        <v>0.17349696446235555</v>
      </c>
      <c r="G119">
        <v>0.18327889118393009</v>
      </c>
      <c r="H119">
        <v>0.16847888558663385</v>
      </c>
    </row>
    <row r="120" spans="1:8" x14ac:dyDescent="0.25">
      <c r="A120" t="s">
        <v>130</v>
      </c>
      <c r="B120" t="s">
        <v>18</v>
      </c>
      <c r="C120" t="s">
        <v>19</v>
      </c>
      <c r="E120">
        <v>0.16453766092708222</v>
      </c>
      <c r="F120">
        <v>0.1606023334899053</v>
      </c>
      <c r="G120">
        <v>0.13551091182151656</v>
      </c>
      <c r="H120">
        <v>0.16896957601216009</v>
      </c>
    </row>
    <row r="121" spans="1:8" x14ac:dyDescent="0.25">
      <c r="A121" t="s">
        <v>131</v>
      </c>
      <c r="B121" t="s">
        <v>7</v>
      </c>
      <c r="C121" t="s">
        <v>5</v>
      </c>
      <c r="E121">
        <v>0.18855789445532195</v>
      </c>
      <c r="F121">
        <v>0.1670843638025824</v>
      </c>
      <c r="G121">
        <v>0.20391813623135213</v>
      </c>
      <c r="H121">
        <v>0.1594109163694428</v>
      </c>
    </row>
    <row r="122" spans="1:8" x14ac:dyDescent="0.25">
      <c r="A122" t="s">
        <v>132</v>
      </c>
      <c r="B122" t="s">
        <v>18</v>
      </c>
      <c r="C122" t="s">
        <v>19</v>
      </c>
      <c r="E122">
        <v>0.10142555718015255</v>
      </c>
      <c r="F122">
        <v>0.1197247553534421</v>
      </c>
      <c r="G122">
        <v>0.11744810788709223</v>
      </c>
      <c r="H122">
        <v>0.12504745721628791</v>
      </c>
    </row>
    <row r="123" spans="1:8" x14ac:dyDescent="0.25">
      <c r="A123" t="s">
        <v>133</v>
      </c>
      <c r="B123" t="s">
        <v>16</v>
      </c>
      <c r="C123" t="s">
        <v>11</v>
      </c>
      <c r="E123">
        <v>0.12986583681392488</v>
      </c>
      <c r="F123">
        <v>0.13416591741568321</v>
      </c>
      <c r="G123">
        <v>0.16288689027115108</v>
      </c>
      <c r="H123">
        <v>0.10627361098552587</v>
      </c>
    </row>
    <row r="124" spans="1:8" x14ac:dyDescent="0.25">
      <c r="A124" t="s">
        <v>134</v>
      </c>
      <c r="B124" t="s">
        <v>22</v>
      </c>
      <c r="C124" t="s">
        <v>8</v>
      </c>
      <c r="E124">
        <v>0.21744666431227733</v>
      </c>
      <c r="F124">
        <v>0.18818639372647145</v>
      </c>
      <c r="G124">
        <v>0.20645298900253381</v>
      </c>
      <c r="H124">
        <v>0.20130661140745551</v>
      </c>
    </row>
    <row r="125" spans="1:8" x14ac:dyDescent="0.25">
      <c r="A125" t="s">
        <v>135</v>
      </c>
      <c r="B125" t="s">
        <v>18</v>
      </c>
      <c r="C125" t="s">
        <v>19</v>
      </c>
      <c r="E125">
        <v>9.3563695956634399E-2</v>
      </c>
      <c r="F125">
        <v>0.11571184898346212</v>
      </c>
      <c r="G125">
        <v>8.5668630717822311E-2</v>
      </c>
      <c r="H125">
        <v>0.11360891839527291</v>
      </c>
    </row>
    <row r="126" spans="1:8" x14ac:dyDescent="0.25">
      <c r="A126" t="s">
        <v>136</v>
      </c>
      <c r="B126" t="s">
        <v>1</v>
      </c>
      <c r="C126" t="s">
        <v>8</v>
      </c>
      <c r="E126">
        <v>0.24807654327538448</v>
      </c>
      <c r="F126">
        <v>0.21929464295154308</v>
      </c>
      <c r="G126">
        <v>0.21121695981595831</v>
      </c>
      <c r="H126">
        <v>0.20191984907874766</v>
      </c>
    </row>
    <row r="127" spans="1:8" x14ac:dyDescent="0.25">
      <c r="A127" t="s">
        <v>137</v>
      </c>
      <c r="B127" t="s">
        <v>86</v>
      </c>
      <c r="C127" t="s">
        <v>11</v>
      </c>
      <c r="E127">
        <v>0.1246702098809252</v>
      </c>
      <c r="F127">
        <v>0.13090982832968884</v>
      </c>
      <c r="G127">
        <v>0.10603586181700546</v>
      </c>
      <c r="H127">
        <v>0.1570757395311172</v>
      </c>
    </row>
    <row r="128" spans="1:8" x14ac:dyDescent="0.25">
      <c r="A128" t="s">
        <v>138</v>
      </c>
      <c r="B128" t="s">
        <v>1</v>
      </c>
      <c r="C128" t="s">
        <v>11</v>
      </c>
      <c r="E128">
        <v>0.11396306993042407</v>
      </c>
      <c r="F128">
        <v>0.14194218091741642</v>
      </c>
      <c r="G128">
        <v>0.1505331417840588</v>
      </c>
      <c r="H128">
        <v>0.11656402968708741</v>
      </c>
    </row>
    <row r="129" spans="1:8" x14ac:dyDescent="0.25">
      <c r="A129" t="s">
        <v>139</v>
      </c>
      <c r="B129" t="s">
        <v>1</v>
      </c>
      <c r="C129" t="s">
        <v>2</v>
      </c>
      <c r="E129">
        <v>0.12658712127434857</v>
      </c>
      <c r="F129">
        <v>0.13988688057059495</v>
      </c>
      <c r="G129">
        <v>0.13431554602604376</v>
      </c>
      <c r="H129">
        <v>0.14626467173447036</v>
      </c>
    </row>
    <row r="130" spans="1:8" x14ac:dyDescent="0.25">
      <c r="A130" t="s">
        <v>140</v>
      </c>
      <c r="B130" t="s">
        <v>18</v>
      </c>
      <c r="C130" t="s">
        <v>19</v>
      </c>
      <c r="E130">
        <v>0.10818215839328843</v>
      </c>
      <c r="F130">
        <v>0.13935231499966202</v>
      </c>
      <c r="G130">
        <v>0.12780552476704912</v>
      </c>
      <c r="H130">
        <v>0.13018541173535816</v>
      </c>
    </row>
    <row r="131" spans="1:8" x14ac:dyDescent="0.25">
      <c r="A131" t="s">
        <v>141</v>
      </c>
      <c r="B131" t="s">
        <v>32</v>
      </c>
      <c r="C131" t="s">
        <v>14</v>
      </c>
      <c r="E131">
        <v>0.14299999999999999</v>
      </c>
      <c r="F131">
        <v>0.1024</v>
      </c>
      <c r="G131">
        <v>0.15620000000000001</v>
      </c>
      <c r="H131">
        <v>0.15455738951689782</v>
      </c>
    </row>
    <row r="132" spans="1:8" x14ac:dyDescent="0.25">
      <c r="A132" t="s">
        <v>142</v>
      </c>
      <c r="B132" t="s">
        <v>16</v>
      </c>
      <c r="C132" t="s">
        <v>8</v>
      </c>
      <c r="E132">
        <v>0.14166863136980298</v>
      </c>
      <c r="F132">
        <v>0.12145451822370833</v>
      </c>
      <c r="G132">
        <v>0.15720202472537637</v>
      </c>
      <c r="H132">
        <v>0.13890674769513947</v>
      </c>
    </row>
    <row r="133" spans="1:8" x14ac:dyDescent="0.25">
      <c r="A133" t="s">
        <v>143</v>
      </c>
      <c r="B133" t="s">
        <v>7</v>
      </c>
      <c r="C133" t="s">
        <v>14</v>
      </c>
      <c r="E133">
        <v>0.15425606555937138</v>
      </c>
      <c r="F133">
        <v>0.14857116021778047</v>
      </c>
      <c r="G133">
        <v>0.16806574085423326</v>
      </c>
      <c r="H133">
        <v>0.10008485824758673</v>
      </c>
    </row>
    <row r="134" spans="1:8" x14ac:dyDescent="0.25">
      <c r="A134" t="s">
        <v>144</v>
      </c>
      <c r="B134" t="s">
        <v>18</v>
      </c>
      <c r="C134" t="s">
        <v>19</v>
      </c>
      <c r="E134">
        <v>0.11852048486579791</v>
      </c>
      <c r="F134">
        <v>0.13929552583712473</v>
      </c>
      <c r="G134">
        <v>0.14697179548064862</v>
      </c>
      <c r="H134">
        <v>9.1722019914082603E-2</v>
      </c>
    </row>
    <row r="135" spans="1:8" x14ac:dyDescent="0.25">
      <c r="A135" t="s">
        <v>145</v>
      </c>
      <c r="B135" t="s">
        <v>7</v>
      </c>
      <c r="C135" t="s">
        <v>8</v>
      </c>
      <c r="E135">
        <v>0.16442122722909175</v>
      </c>
      <c r="F135">
        <v>0.16398541556441557</v>
      </c>
      <c r="G135">
        <v>0.1319214090269708</v>
      </c>
      <c r="H135">
        <v>0.18888277822022639</v>
      </c>
    </row>
    <row r="136" spans="1:8" x14ac:dyDescent="0.25">
      <c r="A136" t="s">
        <v>146</v>
      </c>
      <c r="B136" t="s">
        <v>1</v>
      </c>
      <c r="C136" t="s">
        <v>14</v>
      </c>
      <c r="E136">
        <v>0.15564140625327122</v>
      </c>
      <c r="F136">
        <v>0.1436172602800177</v>
      </c>
      <c r="G136">
        <v>0.12845783144987832</v>
      </c>
      <c r="H136">
        <v>0.16886839856072849</v>
      </c>
    </row>
    <row r="137" spans="1:8" x14ac:dyDescent="0.25">
      <c r="A137" t="s">
        <v>147</v>
      </c>
      <c r="B137" t="s">
        <v>18</v>
      </c>
      <c r="C137" t="s">
        <v>19</v>
      </c>
      <c r="E137">
        <v>0.11882979030895499</v>
      </c>
      <c r="F137">
        <v>9.2238811871010226E-2</v>
      </c>
      <c r="G137">
        <v>9.6866918187464249E-2</v>
      </c>
      <c r="H137">
        <v>0.11557175817435462</v>
      </c>
    </row>
    <row r="138" spans="1:8" x14ac:dyDescent="0.25">
      <c r="A138" t="s">
        <v>148</v>
      </c>
      <c r="B138" t="s">
        <v>16</v>
      </c>
      <c r="C138" t="s">
        <v>5</v>
      </c>
      <c r="E138">
        <v>0.18478520225786288</v>
      </c>
      <c r="F138">
        <v>0.16031000224756284</v>
      </c>
      <c r="G138">
        <v>0.16125142436569642</v>
      </c>
      <c r="H138">
        <v>0.19465025222175469</v>
      </c>
    </row>
    <row r="139" spans="1:8" x14ac:dyDescent="0.25">
      <c r="A139" t="s">
        <v>149</v>
      </c>
      <c r="B139" t="s">
        <v>4</v>
      </c>
      <c r="C139" t="s">
        <v>11</v>
      </c>
      <c r="E139">
        <v>0.11479453210424059</v>
      </c>
      <c r="F139">
        <v>0.13029579071963285</v>
      </c>
      <c r="G139">
        <v>0.14883384341794842</v>
      </c>
      <c r="H139">
        <v>0.1402130038906905</v>
      </c>
    </row>
    <row r="140" spans="1:8" x14ac:dyDescent="0.25">
      <c r="A140" t="s">
        <v>150</v>
      </c>
      <c r="B140" t="s">
        <v>16</v>
      </c>
      <c r="C140" t="s">
        <v>11</v>
      </c>
      <c r="E140">
        <v>0.14595122006413891</v>
      </c>
      <c r="F140">
        <v>0.1060920617529741</v>
      </c>
      <c r="G140">
        <v>8.864070702420683E-2</v>
      </c>
      <c r="H140">
        <v>0.11466225941759538</v>
      </c>
    </row>
    <row r="141" spans="1:8" x14ac:dyDescent="0.25">
      <c r="A141" t="s">
        <v>151</v>
      </c>
      <c r="B141" t="s">
        <v>1</v>
      </c>
      <c r="C141" t="s">
        <v>5</v>
      </c>
      <c r="E141">
        <v>0.15589140007742713</v>
      </c>
      <c r="F141">
        <v>0.14319661869836367</v>
      </c>
      <c r="G141">
        <v>0.16393338998950988</v>
      </c>
      <c r="H141">
        <v>0.15932525206126585</v>
      </c>
    </row>
    <row r="142" spans="1:8" x14ac:dyDescent="0.25">
      <c r="A142" t="s">
        <v>152</v>
      </c>
      <c r="B142" t="s">
        <v>28</v>
      </c>
      <c r="C142" t="s">
        <v>5</v>
      </c>
      <c r="E142">
        <v>0.25616814897113088</v>
      </c>
      <c r="F142">
        <v>0.35233586629385755</v>
      </c>
      <c r="G142">
        <v>0.28245540018545956</v>
      </c>
      <c r="H142">
        <v>0.1758328087819854</v>
      </c>
    </row>
    <row r="143" spans="1:8" x14ac:dyDescent="0.25">
      <c r="A143" t="s">
        <v>153</v>
      </c>
      <c r="B143" t="s">
        <v>18</v>
      </c>
      <c r="C143" t="s">
        <v>19</v>
      </c>
      <c r="E143">
        <v>0.11062558062487038</v>
      </c>
      <c r="F143">
        <v>0.11040890689932871</v>
      </c>
      <c r="G143">
        <v>0.10221485288051804</v>
      </c>
      <c r="H143">
        <v>0.11825982686836756</v>
      </c>
    </row>
    <row r="144" spans="1:8" x14ac:dyDescent="0.25">
      <c r="A144" t="s">
        <v>154</v>
      </c>
      <c r="B144" t="s">
        <v>18</v>
      </c>
      <c r="C144" t="s">
        <v>19</v>
      </c>
      <c r="E144">
        <v>0.1223346734883701</v>
      </c>
      <c r="F144">
        <v>0.10416455147845195</v>
      </c>
      <c r="G144">
        <v>0.10146732262084721</v>
      </c>
      <c r="H144">
        <v>0.11278530466111658</v>
      </c>
    </row>
    <row r="145" spans="1:8" x14ac:dyDescent="0.25">
      <c r="A145" t="s">
        <v>155</v>
      </c>
      <c r="B145" t="s">
        <v>7</v>
      </c>
      <c r="C145" t="s">
        <v>8</v>
      </c>
      <c r="E145">
        <v>0.14757009998409576</v>
      </c>
      <c r="F145">
        <v>0.14505515235563046</v>
      </c>
      <c r="G145">
        <v>0.12385175423451432</v>
      </c>
      <c r="H145">
        <v>0.15115226065478982</v>
      </c>
    </row>
    <row r="146" spans="1:8" x14ac:dyDescent="0.25">
      <c r="A146" t="s">
        <v>156</v>
      </c>
      <c r="B146" t="s">
        <v>16</v>
      </c>
      <c r="C146" t="s">
        <v>14</v>
      </c>
      <c r="E146">
        <v>0.13171449824297288</v>
      </c>
      <c r="F146">
        <v>0.15986470152819066</v>
      </c>
      <c r="G146">
        <v>0.10345692603954962</v>
      </c>
      <c r="H146">
        <v>0.133427509555198</v>
      </c>
    </row>
    <row r="147" spans="1:8" x14ac:dyDescent="0.25">
      <c r="A147" t="s">
        <v>157</v>
      </c>
      <c r="B147" t="s">
        <v>22</v>
      </c>
      <c r="C147" t="s">
        <v>2</v>
      </c>
      <c r="E147">
        <v>0.12335525178966884</v>
      </c>
      <c r="F147">
        <v>0.12441322447113062</v>
      </c>
      <c r="G147">
        <v>0.10561979019879587</v>
      </c>
      <c r="H147">
        <v>0.10441384787593833</v>
      </c>
    </row>
    <row r="148" spans="1:8" x14ac:dyDescent="0.25">
      <c r="A148" t="s">
        <v>158</v>
      </c>
      <c r="B148" t="s">
        <v>18</v>
      </c>
      <c r="C148" t="s">
        <v>19</v>
      </c>
      <c r="E148">
        <v>0.16583619464893073</v>
      </c>
      <c r="F148">
        <v>0.1679882221978132</v>
      </c>
      <c r="G148">
        <v>0.15644567667499207</v>
      </c>
      <c r="H148">
        <v>0.16372161988536718</v>
      </c>
    </row>
    <row r="149" spans="1:8" x14ac:dyDescent="0.25">
      <c r="A149" t="s">
        <v>159</v>
      </c>
      <c r="B149" t="s">
        <v>22</v>
      </c>
      <c r="C149" t="s">
        <v>19</v>
      </c>
      <c r="E149">
        <v>0.11271995954434211</v>
      </c>
      <c r="F149">
        <v>0.14831273752307705</v>
      </c>
      <c r="G149">
        <v>0.12302020770830348</v>
      </c>
      <c r="H149">
        <v>0.13915871524720408</v>
      </c>
    </row>
    <row r="150" spans="1:8" x14ac:dyDescent="0.25">
      <c r="A150" t="s">
        <v>160</v>
      </c>
      <c r="B150" t="s">
        <v>4</v>
      </c>
      <c r="C150" t="s">
        <v>19</v>
      </c>
      <c r="E150">
        <v>9.2090357149853461E-2</v>
      </c>
      <c r="F150">
        <v>9.5832555222669799E-2</v>
      </c>
      <c r="G150">
        <v>0.10539378752499959</v>
      </c>
      <c r="H150">
        <v>0.13076874814317199</v>
      </c>
    </row>
    <row r="151" spans="1:8" x14ac:dyDescent="0.25">
      <c r="A151" t="s">
        <v>161</v>
      </c>
      <c r="B151" t="s">
        <v>18</v>
      </c>
      <c r="C151" t="s">
        <v>19</v>
      </c>
      <c r="E151">
        <v>0.15371026182443434</v>
      </c>
      <c r="F151">
        <v>0.13938010856296193</v>
      </c>
      <c r="G151">
        <v>0.134381487940124</v>
      </c>
      <c r="H151">
        <v>0.1479502680838887</v>
      </c>
    </row>
    <row r="152" spans="1:8" x14ac:dyDescent="0.25">
      <c r="A152" t="s">
        <v>162</v>
      </c>
      <c r="B152" t="s">
        <v>4</v>
      </c>
      <c r="C152" t="s">
        <v>8</v>
      </c>
      <c r="E152">
        <v>0.19383205724156446</v>
      </c>
      <c r="F152">
        <v>0.15365349831747588</v>
      </c>
      <c r="G152">
        <v>0.16919773802374471</v>
      </c>
      <c r="H152">
        <v>0.17776680114644236</v>
      </c>
    </row>
    <row r="153" spans="1:8" x14ac:dyDescent="0.25">
      <c r="A153" t="s">
        <v>163</v>
      </c>
      <c r="B153" t="s">
        <v>22</v>
      </c>
      <c r="C153" t="s">
        <v>19</v>
      </c>
      <c r="E153">
        <v>0.14748592196507501</v>
      </c>
      <c r="F153">
        <v>0.21228616739071537</v>
      </c>
      <c r="G153">
        <v>0.14281205835789954</v>
      </c>
      <c r="H153">
        <v>0.19190142090143525</v>
      </c>
    </row>
    <row r="154" spans="1:8" x14ac:dyDescent="0.25">
      <c r="A154" t="s">
        <v>164</v>
      </c>
      <c r="B154" t="s">
        <v>7</v>
      </c>
      <c r="C154" t="s">
        <v>2</v>
      </c>
      <c r="E154">
        <v>9.8482519155060178E-2</v>
      </c>
      <c r="F154">
        <v>9.4929608464848367E-2</v>
      </c>
      <c r="G154">
        <v>0.11619085003587683</v>
      </c>
      <c r="H154">
        <v>7.8559562796208016E-2</v>
      </c>
    </row>
    <row r="155" spans="1:8" x14ac:dyDescent="0.25">
      <c r="A155" t="s">
        <v>165</v>
      </c>
      <c r="B155" t="s">
        <v>1</v>
      </c>
      <c r="C155" t="s">
        <v>14</v>
      </c>
      <c r="E155">
        <v>0.16074550003145707</v>
      </c>
      <c r="F155">
        <v>0.17603739727551632</v>
      </c>
      <c r="G155">
        <v>0.1756246592968716</v>
      </c>
      <c r="H155">
        <v>0.13851356773114845</v>
      </c>
    </row>
    <row r="156" spans="1:8" x14ac:dyDescent="0.25">
      <c r="A156" t="s">
        <v>166</v>
      </c>
      <c r="B156" t="s">
        <v>18</v>
      </c>
      <c r="C156" t="s">
        <v>19</v>
      </c>
      <c r="E156">
        <v>0.11418629760768419</v>
      </c>
      <c r="F156">
        <v>0.12379818899214177</v>
      </c>
      <c r="G156">
        <v>0.13518189613532627</v>
      </c>
      <c r="H156">
        <v>0.11941617005040753</v>
      </c>
    </row>
    <row r="157" spans="1:8" x14ac:dyDescent="0.25">
      <c r="A157" t="s">
        <v>167</v>
      </c>
      <c r="B157" t="s">
        <v>32</v>
      </c>
      <c r="C157" t="s">
        <v>14</v>
      </c>
      <c r="E157">
        <v>0.18395694913968219</v>
      </c>
      <c r="F157">
        <v>0.14554788785095737</v>
      </c>
      <c r="G157">
        <v>0.18245975205858911</v>
      </c>
      <c r="H157">
        <v>0.11633803289444854</v>
      </c>
    </row>
    <row r="158" spans="1:8" x14ac:dyDescent="0.25">
      <c r="A158" t="s">
        <v>168</v>
      </c>
      <c r="B158" t="s">
        <v>7</v>
      </c>
      <c r="C158" t="s">
        <v>11</v>
      </c>
      <c r="E158">
        <v>0.17120492714120361</v>
      </c>
      <c r="F158">
        <v>0.15374325489328378</v>
      </c>
      <c r="G158">
        <v>0.15139630968608733</v>
      </c>
      <c r="H158">
        <v>0.11310752437786625</v>
      </c>
    </row>
    <row r="159" spans="1:8" x14ac:dyDescent="0.25">
      <c r="A159" t="s">
        <v>169</v>
      </c>
      <c r="B159" t="s">
        <v>4</v>
      </c>
      <c r="C159" t="s">
        <v>19</v>
      </c>
      <c r="E159">
        <v>0.12427394124754181</v>
      </c>
      <c r="F159">
        <v>0.1209210802440292</v>
      </c>
      <c r="G159">
        <v>0.12225747400490188</v>
      </c>
      <c r="H159">
        <v>0.12686024265143503</v>
      </c>
    </row>
    <row r="160" spans="1:8" x14ac:dyDescent="0.25">
      <c r="A160" t="s">
        <v>170</v>
      </c>
      <c r="B160" t="s">
        <v>16</v>
      </c>
      <c r="C160" t="s">
        <v>11</v>
      </c>
      <c r="E160">
        <v>0.10318690505185052</v>
      </c>
      <c r="F160">
        <v>0.12153893294304</v>
      </c>
      <c r="G160">
        <v>0.11435944859756862</v>
      </c>
      <c r="H160">
        <v>9.096894185250784E-2</v>
      </c>
    </row>
    <row r="161" spans="1:8" x14ac:dyDescent="0.25">
      <c r="A161" t="s">
        <v>171</v>
      </c>
      <c r="B161" t="s">
        <v>1</v>
      </c>
      <c r="C161" t="s">
        <v>8</v>
      </c>
      <c r="E161">
        <v>0.17098501696042165</v>
      </c>
      <c r="F161">
        <v>0.16895500535756192</v>
      </c>
      <c r="G161">
        <v>0.1379606759702045</v>
      </c>
      <c r="H161">
        <v>0.15297828198892838</v>
      </c>
    </row>
    <row r="162" spans="1:8" x14ac:dyDescent="0.25">
      <c r="A162" t="s">
        <v>172</v>
      </c>
      <c r="B162" t="s">
        <v>16</v>
      </c>
      <c r="C162" t="s">
        <v>5</v>
      </c>
      <c r="E162">
        <v>0.17064007734884387</v>
      </c>
      <c r="F162">
        <v>0.14981262704371934</v>
      </c>
      <c r="G162">
        <v>0.15913933124675217</v>
      </c>
      <c r="H162">
        <v>0.15338371417046326</v>
      </c>
    </row>
    <row r="163" spans="1:8" x14ac:dyDescent="0.25">
      <c r="A163" t="s">
        <v>173</v>
      </c>
      <c r="B163" t="s">
        <v>32</v>
      </c>
      <c r="C163" t="s">
        <v>14</v>
      </c>
      <c r="E163">
        <v>0.18694164804392716</v>
      </c>
      <c r="F163">
        <v>0.20205243720342736</v>
      </c>
      <c r="G163">
        <v>0.19272149765381028</v>
      </c>
      <c r="H163">
        <v>0.14701334570229077</v>
      </c>
    </row>
    <row r="164" spans="1:8" x14ac:dyDescent="0.25">
      <c r="A164" t="s">
        <v>174</v>
      </c>
      <c r="B164" t="s">
        <v>4</v>
      </c>
      <c r="C164" t="s">
        <v>19</v>
      </c>
      <c r="E164">
        <v>0.11873340351070258</v>
      </c>
      <c r="F164">
        <v>0.14934880004581483</v>
      </c>
      <c r="G164">
        <v>0.12289074001554572</v>
      </c>
      <c r="H164">
        <v>0.12715234260376632</v>
      </c>
    </row>
    <row r="165" spans="1:8" x14ac:dyDescent="0.25">
      <c r="A165" t="s">
        <v>175</v>
      </c>
      <c r="B165" t="s">
        <v>7</v>
      </c>
      <c r="C165" t="s">
        <v>11</v>
      </c>
      <c r="E165">
        <v>9.8563055449675391E-2</v>
      </c>
      <c r="F165">
        <v>9.682993337517852E-2</v>
      </c>
      <c r="G165">
        <v>0.10466503041169049</v>
      </c>
      <c r="H165">
        <v>9.4892808461624387E-2</v>
      </c>
    </row>
    <row r="166" spans="1:8" x14ac:dyDescent="0.25">
      <c r="A166" t="s">
        <v>176</v>
      </c>
      <c r="B166" t="s">
        <v>1</v>
      </c>
      <c r="C166" t="s">
        <v>11</v>
      </c>
      <c r="E166">
        <v>0.14882548177474569</v>
      </c>
      <c r="F166">
        <v>0.11772652157467292</v>
      </c>
      <c r="G166">
        <v>0.12638322194755869</v>
      </c>
      <c r="H166">
        <v>9.8267327994647144E-2</v>
      </c>
    </row>
    <row r="167" spans="1:8" x14ac:dyDescent="0.25">
      <c r="A167" t="s">
        <v>177</v>
      </c>
      <c r="B167" t="s">
        <v>7</v>
      </c>
      <c r="C167" t="s">
        <v>5</v>
      </c>
      <c r="E167">
        <v>0.15914716215160457</v>
      </c>
      <c r="F167">
        <v>0.14391894722827789</v>
      </c>
      <c r="G167">
        <v>0.17342831556154115</v>
      </c>
      <c r="H167">
        <v>0.17458811182292014</v>
      </c>
    </row>
    <row r="168" spans="1:8" x14ac:dyDescent="0.25">
      <c r="A168" t="s">
        <v>178</v>
      </c>
      <c r="B168" t="s">
        <v>28</v>
      </c>
      <c r="C168" t="s">
        <v>5</v>
      </c>
      <c r="E168">
        <v>0.15579934795989328</v>
      </c>
      <c r="F168">
        <v>0.17159480360981191</v>
      </c>
      <c r="G168">
        <v>0.13138020088922001</v>
      </c>
      <c r="H168">
        <v>0.16176205984373251</v>
      </c>
    </row>
    <row r="169" spans="1:8" x14ac:dyDescent="0.25">
      <c r="A169" t="s">
        <v>179</v>
      </c>
      <c r="B169" t="s">
        <v>18</v>
      </c>
      <c r="C169" t="s">
        <v>19</v>
      </c>
      <c r="E169">
        <v>0.1534910781671302</v>
      </c>
      <c r="F169">
        <v>0.15200649499491131</v>
      </c>
      <c r="G169">
        <v>0.12592845869911842</v>
      </c>
      <c r="H169">
        <v>0.16992500158350615</v>
      </c>
    </row>
    <row r="170" spans="1:8" x14ac:dyDescent="0.25">
      <c r="A170" t="s">
        <v>180</v>
      </c>
      <c r="B170" t="s">
        <v>28</v>
      </c>
      <c r="C170" t="s">
        <v>5</v>
      </c>
      <c r="E170">
        <v>0.15028039878188076</v>
      </c>
      <c r="F170">
        <v>0.18023918532471597</v>
      </c>
      <c r="G170">
        <v>0.11450819488101066</v>
      </c>
      <c r="H170">
        <v>0.13591297981332037</v>
      </c>
    </row>
    <row r="171" spans="1:8" x14ac:dyDescent="0.25">
      <c r="A171" t="s">
        <v>181</v>
      </c>
      <c r="B171" t="s">
        <v>16</v>
      </c>
      <c r="C171" t="s">
        <v>5</v>
      </c>
      <c r="E171">
        <v>0.12206707630071349</v>
      </c>
      <c r="F171">
        <v>0.15873617052620814</v>
      </c>
      <c r="G171">
        <v>0.15261393168509227</v>
      </c>
      <c r="H171">
        <v>0.14526543831804944</v>
      </c>
    </row>
    <row r="172" spans="1:8" x14ac:dyDescent="0.25">
      <c r="A172" t="s">
        <v>182</v>
      </c>
      <c r="B172" t="s">
        <v>1</v>
      </c>
      <c r="C172" t="s">
        <v>5</v>
      </c>
      <c r="E172">
        <v>0.20110971728609367</v>
      </c>
      <c r="F172">
        <v>0.16817999936452677</v>
      </c>
      <c r="G172">
        <v>0.15652151111942833</v>
      </c>
      <c r="H172">
        <v>0.15212788366195293</v>
      </c>
    </row>
    <row r="173" spans="1:8" x14ac:dyDescent="0.25">
      <c r="A173" t="s">
        <v>183</v>
      </c>
      <c r="B173" t="s">
        <v>86</v>
      </c>
      <c r="C173" t="s">
        <v>2</v>
      </c>
      <c r="E173">
        <v>0.14762706795663702</v>
      </c>
      <c r="F173">
        <v>9.6130870916596681E-2</v>
      </c>
      <c r="G173">
        <v>0.11844902283624548</v>
      </c>
      <c r="H173">
        <v>0.1114392403661412</v>
      </c>
    </row>
    <row r="174" spans="1:8" x14ac:dyDescent="0.25">
      <c r="A174" t="s">
        <v>184</v>
      </c>
      <c r="B174" t="s">
        <v>1</v>
      </c>
      <c r="C174" t="s">
        <v>11</v>
      </c>
      <c r="E174">
        <v>0.13081807645013285</v>
      </c>
      <c r="F174">
        <v>0.15805009181335294</v>
      </c>
      <c r="G174">
        <v>0.14418445232682331</v>
      </c>
      <c r="H174">
        <v>0.1492541162987249</v>
      </c>
    </row>
    <row r="175" spans="1:8" x14ac:dyDescent="0.25">
      <c r="A175" t="s">
        <v>185</v>
      </c>
      <c r="B175" t="s">
        <v>1</v>
      </c>
      <c r="C175" t="s">
        <v>8</v>
      </c>
      <c r="E175">
        <v>0.18141297918408744</v>
      </c>
      <c r="F175">
        <v>0.16140562769605579</v>
      </c>
      <c r="G175">
        <v>0.16803915713867898</v>
      </c>
      <c r="H175">
        <v>0.23726595993736382</v>
      </c>
    </row>
    <row r="176" spans="1:8" x14ac:dyDescent="0.25">
      <c r="A176" t="s">
        <v>186</v>
      </c>
      <c r="B176" t="s">
        <v>1</v>
      </c>
      <c r="C176" t="s">
        <v>8</v>
      </c>
      <c r="E176">
        <v>0.1450301713525097</v>
      </c>
      <c r="F176">
        <v>0.16155965226352251</v>
      </c>
      <c r="G176">
        <v>0.17448871673666172</v>
      </c>
      <c r="H176">
        <v>0.14484484473542675</v>
      </c>
    </row>
    <row r="177" spans="1:8" x14ac:dyDescent="0.25">
      <c r="A177" t="s">
        <v>187</v>
      </c>
      <c r="B177" t="s">
        <v>7</v>
      </c>
      <c r="C177" t="s">
        <v>14</v>
      </c>
      <c r="E177">
        <v>0.15419184539093561</v>
      </c>
      <c r="F177">
        <v>0.15747182881787239</v>
      </c>
      <c r="G177">
        <v>0.13419934542610021</v>
      </c>
      <c r="H177">
        <v>0.16302797744541947</v>
      </c>
    </row>
    <row r="178" spans="1:8" x14ac:dyDescent="0.25">
      <c r="A178" t="s">
        <v>188</v>
      </c>
      <c r="B178" t="s">
        <v>86</v>
      </c>
      <c r="C178" t="s">
        <v>19</v>
      </c>
      <c r="E178">
        <v>0.14713086272518419</v>
      </c>
      <c r="F178">
        <v>0.11306173863280947</v>
      </c>
      <c r="G178">
        <v>0.10060382243387642</v>
      </c>
      <c r="H178">
        <v>0.13647048660846869</v>
      </c>
    </row>
    <row r="179" spans="1:8" x14ac:dyDescent="0.25">
      <c r="A179" t="s">
        <v>189</v>
      </c>
      <c r="B179" t="s">
        <v>32</v>
      </c>
      <c r="C179" t="s">
        <v>2</v>
      </c>
      <c r="E179">
        <v>0.16058055289786588</v>
      </c>
      <c r="F179">
        <v>0.12806810310826208</v>
      </c>
      <c r="G179">
        <v>0.146437498715111</v>
      </c>
      <c r="H179">
        <v>0.13143502296637372</v>
      </c>
    </row>
    <row r="180" spans="1:8" x14ac:dyDescent="0.25">
      <c r="A180" t="s">
        <v>190</v>
      </c>
      <c r="B180" t="s">
        <v>18</v>
      </c>
      <c r="C180" t="s">
        <v>19</v>
      </c>
      <c r="E180">
        <v>7.916039213154491E-2</v>
      </c>
      <c r="F180">
        <v>6.9564780657368139E-2</v>
      </c>
      <c r="G180">
        <v>0.1089413117760523</v>
      </c>
      <c r="H180">
        <v>8.5529680795205731E-2</v>
      </c>
    </row>
    <row r="181" spans="1:8" x14ac:dyDescent="0.25">
      <c r="A181" t="s">
        <v>191</v>
      </c>
      <c r="B181" t="s">
        <v>28</v>
      </c>
      <c r="C181" t="s">
        <v>14</v>
      </c>
      <c r="E181">
        <v>0.1949777477551517</v>
      </c>
      <c r="F181">
        <v>0.19155477196032822</v>
      </c>
      <c r="G181">
        <v>0.1742798834096792</v>
      </c>
      <c r="H181">
        <v>0.17422682623684874</v>
      </c>
    </row>
    <row r="182" spans="1:8" x14ac:dyDescent="0.25">
      <c r="A182" t="s">
        <v>192</v>
      </c>
      <c r="B182" t="s">
        <v>28</v>
      </c>
      <c r="C182" t="s">
        <v>5</v>
      </c>
      <c r="E182">
        <v>0.19750808880457829</v>
      </c>
      <c r="F182">
        <v>0.17362689283101118</v>
      </c>
      <c r="G182">
        <v>0.17155070707744394</v>
      </c>
      <c r="H182">
        <v>0.15236939266329311</v>
      </c>
    </row>
    <row r="183" spans="1:8" x14ac:dyDescent="0.25">
      <c r="A183" t="s">
        <v>193</v>
      </c>
      <c r="B183" t="s">
        <v>7</v>
      </c>
      <c r="C183" t="s">
        <v>14</v>
      </c>
      <c r="E183">
        <v>0.12587702738336737</v>
      </c>
      <c r="F183">
        <v>0.15273815478172675</v>
      </c>
      <c r="G183">
        <v>0.1406940428607597</v>
      </c>
      <c r="H183">
        <v>0.12800203852203895</v>
      </c>
    </row>
    <row r="184" spans="1:8" x14ac:dyDescent="0.25">
      <c r="A184" t="s">
        <v>194</v>
      </c>
      <c r="B184" t="s">
        <v>22</v>
      </c>
      <c r="C184" t="s">
        <v>11</v>
      </c>
      <c r="E184">
        <v>0.16513060346376315</v>
      </c>
      <c r="F184">
        <v>0.13496976336470559</v>
      </c>
      <c r="G184">
        <v>0.14573713503111793</v>
      </c>
      <c r="H184">
        <v>0.14744138912542723</v>
      </c>
    </row>
    <row r="185" spans="1:8" x14ac:dyDescent="0.25">
      <c r="A185" t="s">
        <v>195</v>
      </c>
      <c r="B185" t="s">
        <v>16</v>
      </c>
      <c r="C185" t="s">
        <v>8</v>
      </c>
      <c r="E185">
        <v>0.16384839257973854</v>
      </c>
      <c r="F185">
        <v>0.16298713791506056</v>
      </c>
      <c r="G185">
        <v>0.14790715946973182</v>
      </c>
      <c r="H185">
        <v>0.18469413111985084</v>
      </c>
    </row>
    <row r="186" spans="1:8" x14ac:dyDescent="0.25">
      <c r="A186" t="s">
        <v>196</v>
      </c>
      <c r="B186" t="s">
        <v>7</v>
      </c>
      <c r="C186" t="s">
        <v>5</v>
      </c>
      <c r="E186">
        <v>0.18677869340952422</v>
      </c>
      <c r="F186">
        <v>0.17105291901656494</v>
      </c>
      <c r="G186">
        <v>0.20495283149541119</v>
      </c>
      <c r="H186">
        <v>0.15524701848066066</v>
      </c>
    </row>
    <row r="187" spans="1:8" x14ac:dyDescent="0.25">
      <c r="A187" t="s">
        <v>197</v>
      </c>
      <c r="B187" t="s">
        <v>22</v>
      </c>
      <c r="C187" t="s">
        <v>14</v>
      </c>
      <c r="E187">
        <v>0.158700388904394</v>
      </c>
      <c r="F187">
        <v>0.13529251074838056</v>
      </c>
      <c r="G187">
        <v>0.11872741743332321</v>
      </c>
      <c r="H187">
        <v>0.13129747430207245</v>
      </c>
    </row>
    <row r="188" spans="1:8" x14ac:dyDescent="0.25">
      <c r="A188" t="s">
        <v>198</v>
      </c>
      <c r="B188" t="s">
        <v>16</v>
      </c>
      <c r="C188" t="s">
        <v>5</v>
      </c>
      <c r="E188">
        <v>0.15545518887903242</v>
      </c>
      <c r="F188">
        <v>0.14151303449289412</v>
      </c>
      <c r="G188">
        <v>0.11500775389788975</v>
      </c>
      <c r="H188">
        <v>0.1024713508093298</v>
      </c>
    </row>
    <row r="189" spans="1:8" x14ac:dyDescent="0.25">
      <c r="A189" t="s">
        <v>199</v>
      </c>
      <c r="B189" t="s">
        <v>28</v>
      </c>
      <c r="C189" t="s">
        <v>14</v>
      </c>
      <c r="E189">
        <v>0.13975090818413513</v>
      </c>
      <c r="F189">
        <v>0.14994533414014438</v>
      </c>
      <c r="G189">
        <v>0.1532317990351397</v>
      </c>
      <c r="H189">
        <v>0.18574910297184621</v>
      </c>
    </row>
    <row r="190" spans="1:8" x14ac:dyDescent="0.25">
      <c r="A190" t="s">
        <v>200</v>
      </c>
      <c r="B190" t="s">
        <v>86</v>
      </c>
      <c r="C190" t="s">
        <v>19</v>
      </c>
      <c r="E190">
        <v>0.13058361107287303</v>
      </c>
      <c r="F190">
        <v>0.14167334063290926</v>
      </c>
      <c r="G190">
        <v>0.11960629882028774</v>
      </c>
      <c r="H190">
        <v>0.11471924487290258</v>
      </c>
    </row>
    <row r="191" spans="1:8" x14ac:dyDescent="0.25">
      <c r="A191" t="s">
        <v>201</v>
      </c>
      <c r="B191" t="s">
        <v>32</v>
      </c>
      <c r="C191" t="s">
        <v>14</v>
      </c>
      <c r="E191">
        <v>0.13297555954437643</v>
      </c>
      <c r="F191">
        <v>0.14095692891999742</v>
      </c>
      <c r="G191">
        <v>0.14858347399556127</v>
      </c>
      <c r="H191">
        <v>0.1251745184349288</v>
      </c>
    </row>
    <row r="192" spans="1:8" x14ac:dyDescent="0.25">
      <c r="A192" t="s">
        <v>202</v>
      </c>
      <c r="B192" t="s">
        <v>7</v>
      </c>
      <c r="C192" t="s">
        <v>14</v>
      </c>
      <c r="E192">
        <v>0.14780331806541655</v>
      </c>
      <c r="F192">
        <v>0.13387975737057897</v>
      </c>
      <c r="G192">
        <v>0.12460760473878478</v>
      </c>
      <c r="H192">
        <v>0.13470817022782711</v>
      </c>
    </row>
    <row r="193" spans="1:8" x14ac:dyDescent="0.25">
      <c r="A193" t="s">
        <v>203</v>
      </c>
      <c r="B193" t="s">
        <v>7</v>
      </c>
      <c r="C193" t="s">
        <v>11</v>
      </c>
      <c r="E193">
        <v>0.13808221103814575</v>
      </c>
      <c r="F193">
        <v>0.13950792479500679</v>
      </c>
      <c r="G193">
        <v>0.16966912507475285</v>
      </c>
      <c r="H193">
        <v>0.15495681553931451</v>
      </c>
    </row>
    <row r="194" spans="1:8" x14ac:dyDescent="0.25">
      <c r="A194" t="s">
        <v>204</v>
      </c>
      <c r="B194" t="s">
        <v>86</v>
      </c>
      <c r="C194" t="s">
        <v>14</v>
      </c>
      <c r="E194">
        <v>0.15367605429135603</v>
      </c>
      <c r="F194">
        <v>0.14687822772083653</v>
      </c>
      <c r="G194">
        <v>0.15724014830760591</v>
      </c>
      <c r="H194">
        <v>0.1369999856415634</v>
      </c>
    </row>
    <row r="195" spans="1:8" x14ac:dyDescent="0.25">
      <c r="A195" t="s">
        <v>205</v>
      </c>
      <c r="B195" t="s">
        <v>16</v>
      </c>
      <c r="C195" t="s">
        <v>11</v>
      </c>
      <c r="E195">
        <v>0.12434483707264329</v>
      </c>
      <c r="F195">
        <v>0.11856969705352065</v>
      </c>
      <c r="G195">
        <v>0.16026877811695114</v>
      </c>
      <c r="H195">
        <v>0.13049744307396519</v>
      </c>
    </row>
    <row r="196" spans="1:8" x14ac:dyDescent="0.25">
      <c r="A196" t="s">
        <v>206</v>
      </c>
      <c r="B196" t="s">
        <v>7</v>
      </c>
      <c r="C196" t="s">
        <v>2</v>
      </c>
      <c r="E196">
        <v>0.12686261895486609</v>
      </c>
      <c r="F196">
        <v>0.10926730332853753</v>
      </c>
      <c r="G196">
        <v>0.13877380123087327</v>
      </c>
      <c r="H196">
        <v>9.9489095477177505E-2</v>
      </c>
    </row>
    <row r="197" spans="1:8" x14ac:dyDescent="0.25">
      <c r="A197" t="s">
        <v>207</v>
      </c>
      <c r="B197" t="s">
        <v>32</v>
      </c>
      <c r="C197" t="s">
        <v>11</v>
      </c>
      <c r="E197">
        <v>0.15812179440859456</v>
      </c>
      <c r="F197">
        <v>0.14958542384817178</v>
      </c>
      <c r="G197">
        <v>0.18594809609374635</v>
      </c>
      <c r="H197">
        <v>0.16101351377800363</v>
      </c>
    </row>
    <row r="198" spans="1:8" x14ac:dyDescent="0.25">
      <c r="A198" t="s">
        <v>208</v>
      </c>
      <c r="B198" t="s">
        <v>7</v>
      </c>
      <c r="C198" t="s">
        <v>2</v>
      </c>
      <c r="E198">
        <v>0.1621299877146668</v>
      </c>
      <c r="F198">
        <v>0.1317474376194098</v>
      </c>
      <c r="G198">
        <v>0.1540083262955719</v>
      </c>
      <c r="H198">
        <v>0.153507862956001</v>
      </c>
    </row>
    <row r="199" spans="1:8" x14ac:dyDescent="0.25">
      <c r="A199" t="s">
        <v>209</v>
      </c>
      <c r="B199" t="s">
        <v>4</v>
      </c>
      <c r="C199" t="s">
        <v>19</v>
      </c>
      <c r="E199">
        <v>0.12424372743365986</v>
      </c>
      <c r="F199">
        <v>0.13294105512467083</v>
      </c>
      <c r="G199">
        <v>0.10322693859218605</v>
      </c>
      <c r="H199">
        <v>0.10471892713615444</v>
      </c>
    </row>
    <row r="200" spans="1:8" x14ac:dyDescent="0.25">
      <c r="A200" t="s">
        <v>210</v>
      </c>
      <c r="B200" t="s">
        <v>1</v>
      </c>
      <c r="C200" t="s">
        <v>11</v>
      </c>
      <c r="E200">
        <v>0.22364334255606488</v>
      </c>
      <c r="F200">
        <v>0.16470198100576763</v>
      </c>
      <c r="G200">
        <v>0.20276393654997196</v>
      </c>
      <c r="H200">
        <v>0.17900087115067226</v>
      </c>
    </row>
    <row r="201" spans="1:8" x14ac:dyDescent="0.25">
      <c r="A201" t="s">
        <v>211</v>
      </c>
      <c r="B201" t="s">
        <v>4</v>
      </c>
      <c r="C201" t="s">
        <v>11</v>
      </c>
      <c r="E201">
        <v>0.12636417144587977</v>
      </c>
      <c r="F201">
        <v>0.11223604114980872</v>
      </c>
      <c r="G201">
        <v>0.11537658164432188</v>
      </c>
      <c r="H201">
        <v>0.13004643678246819</v>
      </c>
    </row>
    <row r="202" spans="1:8" x14ac:dyDescent="0.25">
      <c r="A202" t="s">
        <v>212</v>
      </c>
      <c r="B202" t="s">
        <v>16</v>
      </c>
      <c r="C202" t="s">
        <v>11</v>
      </c>
      <c r="E202">
        <v>0.15645038562580166</v>
      </c>
      <c r="F202">
        <v>0.13645659458378323</v>
      </c>
      <c r="G202">
        <v>0.11559781782286895</v>
      </c>
      <c r="H202">
        <v>0.11498824211025317</v>
      </c>
    </row>
    <row r="203" spans="1:8" x14ac:dyDescent="0.25">
      <c r="A203" t="s">
        <v>213</v>
      </c>
      <c r="B203" t="s">
        <v>28</v>
      </c>
      <c r="C203" t="s">
        <v>11</v>
      </c>
      <c r="E203">
        <v>0.15381582630687765</v>
      </c>
      <c r="F203">
        <v>0.19696247587163287</v>
      </c>
      <c r="G203">
        <v>0.16459586160257902</v>
      </c>
      <c r="H203">
        <v>0.18795995801211654</v>
      </c>
    </row>
    <row r="204" spans="1:8" x14ac:dyDescent="0.25">
      <c r="A204" t="s">
        <v>214</v>
      </c>
      <c r="B204" t="s">
        <v>28</v>
      </c>
      <c r="C204" t="s">
        <v>2</v>
      </c>
      <c r="E204">
        <v>0.17377368660809478</v>
      </c>
      <c r="F204">
        <v>0.15792811697173137</v>
      </c>
      <c r="G204">
        <v>0.16562449933959886</v>
      </c>
      <c r="H204">
        <v>0.15712881101559653</v>
      </c>
    </row>
    <row r="205" spans="1:8" x14ac:dyDescent="0.25">
      <c r="A205" t="s">
        <v>215</v>
      </c>
      <c r="B205" t="s">
        <v>1</v>
      </c>
      <c r="C205" t="s">
        <v>2</v>
      </c>
      <c r="E205">
        <v>0.16429755552076042</v>
      </c>
      <c r="F205">
        <v>0.14736452502204186</v>
      </c>
      <c r="G205">
        <v>0.12888355792192396</v>
      </c>
      <c r="H205">
        <v>0.16250221344453528</v>
      </c>
    </row>
    <row r="206" spans="1:8" x14ac:dyDescent="0.25">
      <c r="A206" t="s">
        <v>216</v>
      </c>
      <c r="B206" t="s">
        <v>4</v>
      </c>
      <c r="C206" t="s">
        <v>2</v>
      </c>
      <c r="E206">
        <v>0.13115942817721338</v>
      </c>
      <c r="F206">
        <v>0.15314772981753103</v>
      </c>
      <c r="G206">
        <v>0.13191567287704545</v>
      </c>
      <c r="H206">
        <v>0.12785101459730122</v>
      </c>
    </row>
    <row r="207" spans="1:8" x14ac:dyDescent="0.25">
      <c r="A207" t="s">
        <v>217</v>
      </c>
      <c r="B207" t="s">
        <v>28</v>
      </c>
      <c r="C207" t="s">
        <v>5</v>
      </c>
      <c r="E207">
        <v>0.14683313878898901</v>
      </c>
      <c r="F207">
        <v>0.17088008273525954</v>
      </c>
      <c r="G207">
        <v>0.15304667577012285</v>
      </c>
      <c r="H207">
        <v>0.17430378129258414</v>
      </c>
    </row>
    <row r="208" spans="1:8" x14ac:dyDescent="0.25">
      <c r="A208" t="s">
        <v>218</v>
      </c>
      <c r="B208" t="s">
        <v>1</v>
      </c>
      <c r="C208" t="s">
        <v>2</v>
      </c>
      <c r="E208">
        <v>0.15767326149450844</v>
      </c>
      <c r="F208">
        <v>0.13794115242993374</v>
      </c>
      <c r="G208">
        <v>0.1714816888802104</v>
      </c>
      <c r="H208">
        <v>0.15906290905891005</v>
      </c>
    </row>
    <row r="209" spans="1:8" x14ac:dyDescent="0.25">
      <c r="A209" t="s">
        <v>219</v>
      </c>
      <c r="B209" t="s">
        <v>18</v>
      </c>
      <c r="C209" t="s">
        <v>19</v>
      </c>
      <c r="E209">
        <v>0.11851797439116341</v>
      </c>
      <c r="F209">
        <v>0.1158637409855887</v>
      </c>
      <c r="G209">
        <v>0.13203368183947087</v>
      </c>
      <c r="H209">
        <v>0.11000449502030431</v>
      </c>
    </row>
    <row r="210" spans="1:8" x14ac:dyDescent="0.25">
      <c r="A210" t="s">
        <v>220</v>
      </c>
      <c r="B210" t="s">
        <v>86</v>
      </c>
      <c r="C210" t="s">
        <v>8</v>
      </c>
      <c r="E210">
        <v>0.14594380159092776</v>
      </c>
      <c r="F210">
        <v>0.12074361459145648</v>
      </c>
      <c r="G210">
        <v>0.15190719298779753</v>
      </c>
      <c r="H210">
        <v>0.10311906120261546</v>
      </c>
    </row>
    <row r="211" spans="1:8" x14ac:dyDescent="0.25">
      <c r="A211" t="s">
        <v>221</v>
      </c>
      <c r="B211" t="s">
        <v>32</v>
      </c>
      <c r="C211" t="s">
        <v>11</v>
      </c>
      <c r="E211">
        <v>0.15148532977479723</v>
      </c>
      <c r="F211">
        <v>0.1430506194426778</v>
      </c>
      <c r="G211">
        <v>0.1343276463999841</v>
      </c>
      <c r="H211">
        <v>0.10335097355977738</v>
      </c>
    </row>
    <row r="212" spans="1:8" x14ac:dyDescent="0.25">
      <c r="A212" t="s">
        <v>222</v>
      </c>
      <c r="B212" t="s">
        <v>1</v>
      </c>
      <c r="C212" t="s">
        <v>11</v>
      </c>
      <c r="E212">
        <v>0.17938648533747339</v>
      </c>
      <c r="F212">
        <v>0.17292602998821793</v>
      </c>
      <c r="G212">
        <v>0.1916884327854482</v>
      </c>
      <c r="H212">
        <v>0.16199430470588905</v>
      </c>
    </row>
    <row r="213" spans="1:8" x14ac:dyDescent="0.25">
      <c r="A213" t="s">
        <v>223</v>
      </c>
      <c r="B213" t="s">
        <v>4</v>
      </c>
      <c r="C213" t="s">
        <v>5</v>
      </c>
      <c r="E213">
        <v>0.20250935457167615</v>
      </c>
      <c r="F213">
        <v>0.20575933846063141</v>
      </c>
      <c r="G213">
        <v>0.14142813184545394</v>
      </c>
      <c r="H213">
        <v>0.16676706770666883</v>
      </c>
    </row>
    <row r="214" spans="1:8" x14ac:dyDescent="0.25">
      <c r="A214" t="s">
        <v>224</v>
      </c>
      <c r="B214" t="s">
        <v>18</v>
      </c>
      <c r="C214" t="s">
        <v>19</v>
      </c>
      <c r="E214">
        <v>0.17272480467794468</v>
      </c>
      <c r="F214">
        <v>0.20789651538041093</v>
      </c>
      <c r="G214">
        <v>0.19715623321806572</v>
      </c>
      <c r="H214">
        <v>0.1675154865885867</v>
      </c>
    </row>
    <row r="215" spans="1:8" x14ac:dyDescent="0.25">
      <c r="A215" t="s">
        <v>225</v>
      </c>
      <c r="B215" t="s">
        <v>22</v>
      </c>
      <c r="C215" t="s">
        <v>5</v>
      </c>
      <c r="E215">
        <v>0.22661266150002637</v>
      </c>
      <c r="F215">
        <v>0.14012412572053404</v>
      </c>
      <c r="G215">
        <v>0.14715042106311238</v>
      </c>
      <c r="H215">
        <v>0.17773195841180733</v>
      </c>
    </row>
    <row r="216" spans="1:8" x14ac:dyDescent="0.25">
      <c r="A216" t="s">
        <v>226</v>
      </c>
      <c r="B216" t="s">
        <v>4</v>
      </c>
      <c r="C216" t="s">
        <v>19</v>
      </c>
      <c r="E216">
        <v>0.14892591613114303</v>
      </c>
      <c r="F216">
        <v>0.1245549455688956</v>
      </c>
      <c r="G216">
        <v>0.13323259566061119</v>
      </c>
      <c r="H216">
        <v>0.121987531147948</v>
      </c>
    </row>
    <row r="217" spans="1:8" x14ac:dyDescent="0.25">
      <c r="A217" t="s">
        <v>227</v>
      </c>
      <c r="B217" t="s">
        <v>16</v>
      </c>
      <c r="C217" t="s">
        <v>2</v>
      </c>
      <c r="E217">
        <v>0.14913303531883351</v>
      </c>
      <c r="F217">
        <v>0.15249999433358657</v>
      </c>
      <c r="G217">
        <v>0.16451696561512708</v>
      </c>
      <c r="H217">
        <v>0.17627990547519615</v>
      </c>
    </row>
    <row r="218" spans="1:8" x14ac:dyDescent="0.25">
      <c r="A218" t="s">
        <v>228</v>
      </c>
      <c r="B218" t="s">
        <v>4</v>
      </c>
      <c r="C218" t="s">
        <v>11</v>
      </c>
      <c r="E218">
        <v>0.14084949316151529</v>
      </c>
      <c r="F218">
        <v>0.16335032455645518</v>
      </c>
      <c r="G218">
        <v>0.15153758527596206</v>
      </c>
      <c r="H218">
        <v>0.14364879460134017</v>
      </c>
    </row>
    <row r="219" spans="1:8" x14ac:dyDescent="0.25">
      <c r="A219" t="s">
        <v>229</v>
      </c>
      <c r="B219" t="s">
        <v>1</v>
      </c>
      <c r="C219" t="s">
        <v>14</v>
      </c>
      <c r="E219">
        <v>0.2016498911919869</v>
      </c>
      <c r="F219">
        <v>0.13355566341807393</v>
      </c>
      <c r="G219">
        <v>0.14486160825464128</v>
      </c>
      <c r="H219">
        <v>0.17269112145621637</v>
      </c>
    </row>
    <row r="220" spans="1:8" x14ac:dyDescent="0.25">
      <c r="A220" t="s">
        <v>230</v>
      </c>
      <c r="B220" t="s">
        <v>22</v>
      </c>
      <c r="C220" t="s">
        <v>2</v>
      </c>
      <c r="E220">
        <v>0.10754357298974107</v>
      </c>
      <c r="F220">
        <v>0.10064929857201019</v>
      </c>
      <c r="G220">
        <v>0.13168204121082489</v>
      </c>
      <c r="H220">
        <v>9.9753416351626031E-2</v>
      </c>
    </row>
    <row r="221" spans="1:8" x14ac:dyDescent="0.25">
      <c r="A221" t="s">
        <v>231</v>
      </c>
      <c r="B221" t="s">
        <v>32</v>
      </c>
      <c r="C221" t="s">
        <v>8</v>
      </c>
      <c r="E221">
        <v>0.1544913980648602</v>
      </c>
      <c r="F221">
        <v>0.11206834398817264</v>
      </c>
      <c r="G221">
        <v>0.13769032771546721</v>
      </c>
      <c r="H221">
        <v>0.15841961387370979</v>
      </c>
    </row>
    <row r="222" spans="1:8" x14ac:dyDescent="0.25">
      <c r="A222" t="s">
        <v>232</v>
      </c>
      <c r="B222" t="s">
        <v>1</v>
      </c>
      <c r="C222" t="s">
        <v>19</v>
      </c>
      <c r="E222">
        <v>0.19798645422739541</v>
      </c>
      <c r="F222">
        <v>0.17571580202460566</v>
      </c>
      <c r="G222">
        <v>0.21366371246837967</v>
      </c>
      <c r="H222">
        <v>0.16931977605194018</v>
      </c>
    </row>
    <row r="223" spans="1:8" x14ac:dyDescent="0.25">
      <c r="A223" t="s">
        <v>233</v>
      </c>
      <c r="B223" t="s">
        <v>7</v>
      </c>
      <c r="C223" t="s">
        <v>14</v>
      </c>
      <c r="E223">
        <v>0.24115430309637292</v>
      </c>
      <c r="F223">
        <v>0.167932782127383</v>
      </c>
      <c r="G223">
        <v>0.23251096127302684</v>
      </c>
      <c r="H223">
        <v>0.17235341654731592</v>
      </c>
    </row>
    <row r="224" spans="1:8" x14ac:dyDescent="0.25">
      <c r="A224" t="s">
        <v>234</v>
      </c>
      <c r="B224" t="s">
        <v>1</v>
      </c>
      <c r="C224" t="s">
        <v>11</v>
      </c>
      <c r="E224">
        <v>0.13977640565591051</v>
      </c>
      <c r="F224">
        <v>0.15245626749813956</v>
      </c>
      <c r="G224">
        <v>0.12842082106700528</v>
      </c>
      <c r="H224">
        <v>0.1480184144527959</v>
      </c>
    </row>
    <row r="225" spans="1:8" x14ac:dyDescent="0.25">
      <c r="A225" t="s">
        <v>235</v>
      </c>
      <c r="B225" t="s">
        <v>7</v>
      </c>
      <c r="C225" t="s">
        <v>5</v>
      </c>
      <c r="E225">
        <v>0.22455937221957539</v>
      </c>
      <c r="F225">
        <v>0.20670037024826146</v>
      </c>
      <c r="G225">
        <v>0.20721997912241616</v>
      </c>
      <c r="H225">
        <v>0.24364443534179639</v>
      </c>
    </row>
    <row r="226" spans="1:8" x14ac:dyDescent="0.25">
      <c r="A226" t="s">
        <v>236</v>
      </c>
      <c r="B226" t="s">
        <v>22</v>
      </c>
      <c r="C226" t="s">
        <v>5</v>
      </c>
      <c r="E226">
        <v>0.13575049017799093</v>
      </c>
      <c r="F226">
        <v>0.16004119719127743</v>
      </c>
      <c r="G226">
        <v>0.18457873378067099</v>
      </c>
      <c r="H226">
        <v>0.18917903506046746</v>
      </c>
    </row>
    <row r="227" spans="1:8" x14ac:dyDescent="0.25">
      <c r="A227" t="s">
        <v>237</v>
      </c>
      <c r="B227" t="s">
        <v>4</v>
      </c>
      <c r="C227" t="s">
        <v>19</v>
      </c>
      <c r="E227">
        <v>0.15786937137848744</v>
      </c>
      <c r="F227">
        <v>0.13998087553007554</v>
      </c>
      <c r="G227">
        <v>0.11280420578545371</v>
      </c>
      <c r="H227">
        <v>0.12669965945035017</v>
      </c>
    </row>
    <row r="228" spans="1:8" x14ac:dyDescent="0.25">
      <c r="A228" t="s">
        <v>238</v>
      </c>
      <c r="B228" t="s">
        <v>32</v>
      </c>
      <c r="C228" t="s">
        <v>19</v>
      </c>
      <c r="E228">
        <v>8.4370152165444801E-2</v>
      </c>
      <c r="F228">
        <v>0.11286990710914985</v>
      </c>
      <c r="G228">
        <v>8.724360075306134E-2</v>
      </c>
      <c r="H228">
        <v>0.12273459461156586</v>
      </c>
    </row>
    <row r="229" spans="1:8" x14ac:dyDescent="0.25">
      <c r="A229" t="s">
        <v>239</v>
      </c>
      <c r="B229" t="s">
        <v>22</v>
      </c>
      <c r="C229" t="s">
        <v>8</v>
      </c>
      <c r="E229">
        <v>0.14575378261933153</v>
      </c>
      <c r="F229">
        <v>0.14393487576886613</v>
      </c>
      <c r="G229">
        <v>0.15935114710840809</v>
      </c>
      <c r="H229">
        <v>0.1581829780138449</v>
      </c>
    </row>
    <row r="230" spans="1:8" x14ac:dyDescent="0.25">
      <c r="A230" t="s">
        <v>240</v>
      </c>
      <c r="B230" t="s">
        <v>28</v>
      </c>
      <c r="C230" t="s">
        <v>14</v>
      </c>
      <c r="E230">
        <v>0.14110628115451257</v>
      </c>
      <c r="F230">
        <v>0.1509756536278305</v>
      </c>
      <c r="G230">
        <v>0.13179680205135871</v>
      </c>
      <c r="H230">
        <v>0.15948683459530888</v>
      </c>
    </row>
    <row r="231" spans="1:8" x14ac:dyDescent="0.25">
      <c r="A231" t="s">
        <v>241</v>
      </c>
      <c r="B231" t="s">
        <v>4</v>
      </c>
      <c r="C231" t="s">
        <v>19</v>
      </c>
      <c r="E231">
        <v>0.12996216085691698</v>
      </c>
      <c r="F231">
        <v>0.10305548055791236</v>
      </c>
      <c r="G231">
        <v>0.13622526283459191</v>
      </c>
      <c r="H231">
        <v>0.15882581863267103</v>
      </c>
    </row>
    <row r="232" spans="1:8" x14ac:dyDescent="0.25">
      <c r="A232" t="s">
        <v>242</v>
      </c>
      <c r="B232" t="s">
        <v>22</v>
      </c>
      <c r="C232" t="s">
        <v>5</v>
      </c>
      <c r="E232">
        <v>0.17657161559518927</v>
      </c>
      <c r="F232">
        <v>0.17986011593225282</v>
      </c>
      <c r="G232">
        <v>0.18954304518694579</v>
      </c>
      <c r="H232">
        <v>0.19285325959715663</v>
      </c>
    </row>
    <row r="233" spans="1:8" x14ac:dyDescent="0.25">
      <c r="A233" t="s">
        <v>243</v>
      </c>
      <c r="B233" t="s">
        <v>1</v>
      </c>
      <c r="C233" t="s">
        <v>14</v>
      </c>
      <c r="E233">
        <v>0.20358707478869781</v>
      </c>
      <c r="F233">
        <v>0.17186884294613503</v>
      </c>
      <c r="G233">
        <v>0.1967069349862173</v>
      </c>
      <c r="H233">
        <v>0.1536378691399462</v>
      </c>
    </row>
    <row r="234" spans="1:8" x14ac:dyDescent="0.25">
      <c r="A234" t="s">
        <v>244</v>
      </c>
      <c r="B234" t="s">
        <v>22</v>
      </c>
      <c r="C234" t="s">
        <v>2</v>
      </c>
      <c r="E234">
        <v>0.12217558454532332</v>
      </c>
      <c r="F234">
        <v>0.11928430903128674</v>
      </c>
      <c r="G234">
        <v>0.18343774511750816</v>
      </c>
      <c r="H234">
        <v>0.15280028806356952</v>
      </c>
    </row>
    <row r="235" spans="1:8" x14ac:dyDescent="0.25">
      <c r="A235" t="s">
        <v>245</v>
      </c>
      <c r="B235" t="s">
        <v>1</v>
      </c>
      <c r="C235" t="s">
        <v>8</v>
      </c>
      <c r="E235">
        <v>0.12121189871332237</v>
      </c>
      <c r="F235">
        <v>0.13665034432964723</v>
      </c>
      <c r="G235">
        <v>0.12847034335325611</v>
      </c>
      <c r="H235">
        <v>0.12208176593815676</v>
      </c>
    </row>
    <row r="236" spans="1:8" x14ac:dyDescent="0.25">
      <c r="A236" t="s">
        <v>246</v>
      </c>
      <c r="B236" t="s">
        <v>32</v>
      </c>
      <c r="C236" t="s">
        <v>14</v>
      </c>
      <c r="E236">
        <v>0.17959591505191391</v>
      </c>
      <c r="F236">
        <v>0.16034852273403291</v>
      </c>
      <c r="G236">
        <v>0.15891497081684455</v>
      </c>
      <c r="H236">
        <v>0.14264293413989221</v>
      </c>
    </row>
    <row r="237" spans="1:8" x14ac:dyDescent="0.25">
      <c r="A237" t="s">
        <v>247</v>
      </c>
      <c r="B237" t="s">
        <v>1</v>
      </c>
      <c r="C237" t="s">
        <v>11</v>
      </c>
      <c r="E237">
        <v>0.12088775962143621</v>
      </c>
      <c r="F237">
        <v>0.11433300612285315</v>
      </c>
      <c r="G237">
        <v>0.1080983141654924</v>
      </c>
      <c r="H237">
        <v>0.11975319987791043</v>
      </c>
    </row>
    <row r="238" spans="1:8" x14ac:dyDescent="0.25">
      <c r="A238" t="s">
        <v>248</v>
      </c>
      <c r="B238" t="s">
        <v>32</v>
      </c>
      <c r="C238" t="s">
        <v>19</v>
      </c>
      <c r="E238">
        <v>0.13386300957835895</v>
      </c>
      <c r="F238">
        <v>0.11403281765106697</v>
      </c>
      <c r="G238">
        <v>0.14621214071737831</v>
      </c>
      <c r="H238">
        <v>0.15676767062543187</v>
      </c>
    </row>
    <row r="239" spans="1:8" x14ac:dyDescent="0.25">
      <c r="A239" t="s">
        <v>249</v>
      </c>
      <c r="B239" t="s">
        <v>1</v>
      </c>
      <c r="C239" t="s">
        <v>14</v>
      </c>
      <c r="E239">
        <v>0.18115682663657759</v>
      </c>
      <c r="F239">
        <v>0.18248413994283791</v>
      </c>
      <c r="G239">
        <v>0.16357342795417992</v>
      </c>
      <c r="H239">
        <v>0.23492101712027302</v>
      </c>
    </row>
    <row r="240" spans="1:8" x14ac:dyDescent="0.25">
      <c r="A240" t="s">
        <v>250</v>
      </c>
      <c r="B240" t="s">
        <v>16</v>
      </c>
      <c r="C240" t="s">
        <v>5</v>
      </c>
      <c r="E240">
        <v>0.16580918051824156</v>
      </c>
      <c r="F240">
        <v>0.20393082075836072</v>
      </c>
      <c r="G240">
        <v>0.19178479029042847</v>
      </c>
      <c r="H240">
        <v>0.17567313523384853</v>
      </c>
    </row>
    <row r="241" spans="1:8" x14ac:dyDescent="0.25">
      <c r="A241" t="s">
        <v>251</v>
      </c>
      <c r="B241" t="s">
        <v>7</v>
      </c>
      <c r="C241" t="s">
        <v>8</v>
      </c>
      <c r="E241">
        <v>0.15597650721790615</v>
      </c>
      <c r="F241">
        <v>0.1658893763554945</v>
      </c>
      <c r="G241">
        <v>0.16297468377117127</v>
      </c>
      <c r="H241">
        <v>0.11966830137849539</v>
      </c>
    </row>
    <row r="242" spans="1:8" x14ac:dyDescent="0.25">
      <c r="A242" t="s">
        <v>252</v>
      </c>
      <c r="B242" t="s">
        <v>28</v>
      </c>
      <c r="C242" t="s">
        <v>2</v>
      </c>
      <c r="E242">
        <v>0.14578556842326865</v>
      </c>
      <c r="F242">
        <v>0.15632526962839588</v>
      </c>
      <c r="G242">
        <v>0.13057525618653792</v>
      </c>
      <c r="H242">
        <v>0.15701825416166532</v>
      </c>
    </row>
    <row r="243" spans="1:8" x14ac:dyDescent="0.25">
      <c r="A243" t="s">
        <v>253</v>
      </c>
      <c r="B243" t="s">
        <v>28</v>
      </c>
      <c r="C243" t="s">
        <v>5</v>
      </c>
      <c r="E243">
        <v>0.14961639501942411</v>
      </c>
      <c r="F243">
        <v>0.15603276215076611</v>
      </c>
      <c r="G243">
        <v>0.1599536394226159</v>
      </c>
      <c r="H243">
        <v>0.19232374833513152</v>
      </c>
    </row>
    <row r="244" spans="1:8" x14ac:dyDescent="0.25">
      <c r="A244" t="s">
        <v>254</v>
      </c>
      <c r="B244" t="s">
        <v>7</v>
      </c>
      <c r="C244" t="s">
        <v>5</v>
      </c>
      <c r="E244">
        <v>0.13663045681186278</v>
      </c>
      <c r="F244">
        <v>0.1387958232009957</v>
      </c>
      <c r="G244">
        <v>0.12752963074235754</v>
      </c>
      <c r="H244">
        <v>0.1292797309752699</v>
      </c>
    </row>
    <row r="245" spans="1:8" x14ac:dyDescent="0.25">
      <c r="A245" t="s">
        <v>255</v>
      </c>
      <c r="B245" t="s">
        <v>7</v>
      </c>
      <c r="C245" t="s">
        <v>14</v>
      </c>
      <c r="E245">
        <v>0.14426707022085578</v>
      </c>
      <c r="F245">
        <v>0.19641383846101695</v>
      </c>
      <c r="G245">
        <v>0.1705007995521225</v>
      </c>
      <c r="H245">
        <v>0.11832681487745883</v>
      </c>
    </row>
    <row r="246" spans="1:8" x14ac:dyDescent="0.25">
      <c r="A246" t="s">
        <v>256</v>
      </c>
      <c r="B246" t="s">
        <v>4</v>
      </c>
      <c r="C246" t="s">
        <v>5</v>
      </c>
      <c r="E246">
        <v>0.18434344933402774</v>
      </c>
      <c r="F246">
        <v>0.17182482643441077</v>
      </c>
      <c r="G246">
        <v>0.20083127203472523</v>
      </c>
      <c r="H246">
        <v>0.19627010456113544</v>
      </c>
    </row>
    <row r="247" spans="1:8" x14ac:dyDescent="0.25">
      <c r="A247" t="s">
        <v>257</v>
      </c>
      <c r="B247" t="s">
        <v>16</v>
      </c>
      <c r="C247" t="s">
        <v>5</v>
      </c>
      <c r="E247">
        <v>0.17056051245616585</v>
      </c>
      <c r="F247">
        <v>0.16412511543258612</v>
      </c>
      <c r="G247">
        <v>0.16490665054838011</v>
      </c>
      <c r="H247">
        <v>0.16409950926722147</v>
      </c>
    </row>
    <row r="248" spans="1:8" x14ac:dyDescent="0.25">
      <c r="A248" t="s">
        <v>258</v>
      </c>
      <c r="B248" t="s">
        <v>7</v>
      </c>
      <c r="C248" t="s">
        <v>5</v>
      </c>
      <c r="E248">
        <v>0.20094956328708469</v>
      </c>
      <c r="F248">
        <v>0.17067509541952494</v>
      </c>
      <c r="G248">
        <v>0.15773431054553214</v>
      </c>
      <c r="H248">
        <v>0.22733592960067481</v>
      </c>
    </row>
    <row r="249" spans="1:8" x14ac:dyDescent="0.25">
      <c r="A249" t="s">
        <v>259</v>
      </c>
      <c r="B249" t="s">
        <v>1</v>
      </c>
      <c r="C249" t="s">
        <v>5</v>
      </c>
      <c r="E249">
        <v>0.18004103147462253</v>
      </c>
      <c r="F249">
        <v>0.17411987166152035</v>
      </c>
      <c r="G249">
        <v>0.12589589562960035</v>
      </c>
      <c r="H249">
        <v>0.18017364160474841</v>
      </c>
    </row>
    <row r="250" spans="1:8" x14ac:dyDescent="0.25">
      <c r="A250" t="s">
        <v>260</v>
      </c>
      <c r="B250" t="s">
        <v>4</v>
      </c>
      <c r="C250" t="s">
        <v>2</v>
      </c>
      <c r="E250">
        <v>0.16153788981149522</v>
      </c>
      <c r="F250">
        <v>0.15633410737486808</v>
      </c>
      <c r="G250">
        <v>0.14274832073263202</v>
      </c>
      <c r="H250">
        <v>0.13865326517446713</v>
      </c>
    </row>
    <row r="251" spans="1:8" x14ac:dyDescent="0.25">
      <c r="A251" t="s">
        <v>261</v>
      </c>
      <c r="B251" t="s">
        <v>28</v>
      </c>
      <c r="C251" t="s">
        <v>14</v>
      </c>
      <c r="E251">
        <v>0.16093665882783417</v>
      </c>
      <c r="F251">
        <v>0.14331381483209463</v>
      </c>
      <c r="G251">
        <v>0.13631952236544051</v>
      </c>
      <c r="H251">
        <v>0.18332490897718595</v>
      </c>
    </row>
    <row r="252" spans="1:8" x14ac:dyDescent="0.25">
      <c r="A252" t="s">
        <v>262</v>
      </c>
      <c r="B252" t="s">
        <v>32</v>
      </c>
      <c r="C252" t="s">
        <v>8</v>
      </c>
      <c r="E252">
        <v>0.1669541286002284</v>
      </c>
      <c r="F252">
        <v>0.16784542028368826</v>
      </c>
      <c r="G252">
        <v>0.13239490288033789</v>
      </c>
      <c r="H252">
        <v>0.16714342527194959</v>
      </c>
    </row>
    <row r="253" spans="1:8" x14ac:dyDescent="0.25">
      <c r="A253" t="s">
        <v>263</v>
      </c>
      <c r="B253" t="s">
        <v>86</v>
      </c>
      <c r="C253" t="s">
        <v>19</v>
      </c>
      <c r="E253">
        <v>0.12219646524857652</v>
      </c>
      <c r="F253">
        <v>0.10868400083515262</v>
      </c>
      <c r="G253">
        <v>9.2841706495510851E-2</v>
      </c>
      <c r="H253">
        <v>0.10466837340535537</v>
      </c>
    </row>
    <row r="254" spans="1:8" x14ac:dyDescent="0.25">
      <c r="A254" t="s">
        <v>264</v>
      </c>
      <c r="B254" t="s">
        <v>1</v>
      </c>
      <c r="C254" t="s">
        <v>2</v>
      </c>
      <c r="E254">
        <v>0.11013026222967752</v>
      </c>
      <c r="F254">
        <v>0.15957406311344385</v>
      </c>
      <c r="G254">
        <v>0.17038467091665249</v>
      </c>
      <c r="H254">
        <v>0.15975299016363592</v>
      </c>
    </row>
    <row r="255" spans="1:8" x14ac:dyDescent="0.25">
      <c r="A255" t="s">
        <v>265</v>
      </c>
      <c r="B255" t="s">
        <v>16</v>
      </c>
      <c r="C255" t="s">
        <v>2</v>
      </c>
      <c r="E255">
        <v>0.12874939892908957</v>
      </c>
      <c r="F255">
        <v>0.15109729060500571</v>
      </c>
      <c r="G255">
        <v>0.14325231402905461</v>
      </c>
      <c r="H255">
        <v>0.12747231370037485</v>
      </c>
    </row>
    <row r="256" spans="1:8" x14ac:dyDescent="0.25">
      <c r="A256" t="s">
        <v>266</v>
      </c>
      <c r="B256" t="s">
        <v>18</v>
      </c>
      <c r="C256" t="s">
        <v>19</v>
      </c>
      <c r="E256">
        <v>0.12328489651698445</v>
      </c>
      <c r="F256">
        <v>0.1332642287732842</v>
      </c>
      <c r="G256">
        <v>0.11955515689750999</v>
      </c>
      <c r="H256">
        <v>0.14590018469551119</v>
      </c>
    </row>
    <row r="257" spans="1:8" x14ac:dyDescent="0.25">
      <c r="A257" t="s">
        <v>267</v>
      </c>
      <c r="B257" t="s">
        <v>1</v>
      </c>
      <c r="C257" t="s">
        <v>19</v>
      </c>
      <c r="E257">
        <v>0.14828573381986332</v>
      </c>
      <c r="F257">
        <v>0.16602130968695059</v>
      </c>
      <c r="G257">
        <v>0.14035487961593829</v>
      </c>
      <c r="H257">
        <v>0.15884858369990554</v>
      </c>
    </row>
    <row r="258" spans="1:8" x14ac:dyDescent="0.25">
      <c r="A258" t="s">
        <v>268</v>
      </c>
      <c r="B258" t="s">
        <v>16</v>
      </c>
      <c r="C258" t="s">
        <v>8</v>
      </c>
      <c r="E258">
        <v>0.19003956629600618</v>
      </c>
      <c r="F258">
        <v>0.19272498129210924</v>
      </c>
      <c r="G258">
        <v>0.18626636806207372</v>
      </c>
      <c r="H258">
        <v>0.20630294302153232</v>
      </c>
    </row>
    <row r="259" spans="1:8" x14ac:dyDescent="0.25">
      <c r="A259" t="s">
        <v>269</v>
      </c>
      <c r="B259" t="s">
        <v>16</v>
      </c>
      <c r="C259" t="s">
        <v>14</v>
      </c>
      <c r="E259">
        <v>0.10754843868399397</v>
      </c>
      <c r="F259">
        <v>0.13258147388486047</v>
      </c>
      <c r="G259">
        <v>0.18197898734720053</v>
      </c>
      <c r="H259">
        <v>0.14970608405754868</v>
      </c>
    </row>
    <row r="260" spans="1:8" x14ac:dyDescent="0.25">
      <c r="A260" t="s">
        <v>270</v>
      </c>
      <c r="B260" t="s">
        <v>4</v>
      </c>
      <c r="C260" t="s">
        <v>19</v>
      </c>
      <c r="E260">
        <v>0.14558950956177985</v>
      </c>
      <c r="F260">
        <v>0.1248931531700193</v>
      </c>
      <c r="G260">
        <v>0.11192177471133125</v>
      </c>
      <c r="H260">
        <v>0.18730490331457719</v>
      </c>
    </row>
    <row r="261" spans="1:8" x14ac:dyDescent="0.25">
      <c r="A261" t="s">
        <v>271</v>
      </c>
      <c r="B261" t="s">
        <v>32</v>
      </c>
      <c r="C261" t="s">
        <v>8</v>
      </c>
      <c r="E261">
        <v>0.17724136901115273</v>
      </c>
      <c r="F261">
        <v>0.14232503134082514</v>
      </c>
      <c r="G261">
        <v>0.14138548729360906</v>
      </c>
      <c r="H261">
        <v>0.13702160176823755</v>
      </c>
    </row>
    <row r="262" spans="1:8" x14ac:dyDescent="0.25">
      <c r="A262" t="s">
        <v>272</v>
      </c>
      <c r="B262" t="s">
        <v>32</v>
      </c>
      <c r="C262" t="s">
        <v>14</v>
      </c>
      <c r="E262">
        <v>0.13978969263216406</v>
      </c>
      <c r="F262">
        <v>9.2577951822289326E-2</v>
      </c>
      <c r="G262">
        <v>0.12598109660009502</v>
      </c>
      <c r="H262">
        <v>0.15125503988630332</v>
      </c>
    </row>
    <row r="263" spans="1:8" x14ac:dyDescent="0.25">
      <c r="A263" t="s">
        <v>273</v>
      </c>
      <c r="B263" t="s">
        <v>16</v>
      </c>
      <c r="C263" t="s">
        <v>11</v>
      </c>
      <c r="E263">
        <v>0.17317808424396458</v>
      </c>
      <c r="F263">
        <v>0.12534994322865853</v>
      </c>
      <c r="G263">
        <v>0.12762786732376966</v>
      </c>
      <c r="H263">
        <v>0.17558673025012406</v>
      </c>
    </row>
    <row r="264" spans="1:8" x14ac:dyDescent="0.25">
      <c r="A264" t="s">
        <v>274</v>
      </c>
      <c r="B264" t="s">
        <v>4</v>
      </c>
      <c r="C264" t="s">
        <v>19</v>
      </c>
      <c r="E264">
        <v>0.14729028076340758</v>
      </c>
      <c r="F264">
        <v>0.14553594420092034</v>
      </c>
      <c r="G264">
        <v>0.18195918474681896</v>
      </c>
      <c r="H264">
        <v>0.16318991644227401</v>
      </c>
    </row>
    <row r="265" spans="1:8" x14ac:dyDescent="0.25">
      <c r="A265" t="s">
        <v>275</v>
      </c>
      <c r="B265" t="s">
        <v>86</v>
      </c>
      <c r="C265" t="s">
        <v>2</v>
      </c>
      <c r="E265">
        <v>0.12255353840651854</v>
      </c>
      <c r="F265">
        <v>0.11182400718607616</v>
      </c>
      <c r="G265">
        <v>0.17131806811190972</v>
      </c>
      <c r="H265">
        <v>0.12869966228239929</v>
      </c>
    </row>
    <row r="266" spans="1:8" x14ac:dyDescent="0.25">
      <c r="A266" t="s">
        <v>276</v>
      </c>
      <c r="B266" t="s">
        <v>32</v>
      </c>
      <c r="C266" t="s">
        <v>2</v>
      </c>
      <c r="E266">
        <v>0.11931807642876235</v>
      </c>
      <c r="F266">
        <v>0.11127512084975283</v>
      </c>
      <c r="G266">
        <v>0.11222658702511058</v>
      </c>
      <c r="H266">
        <v>0.10548943915577202</v>
      </c>
    </row>
    <row r="267" spans="1:8" x14ac:dyDescent="0.25">
      <c r="A267" t="s">
        <v>277</v>
      </c>
      <c r="B267" t="s">
        <v>32</v>
      </c>
      <c r="C267" t="s">
        <v>5</v>
      </c>
      <c r="E267">
        <v>0.13623287343479454</v>
      </c>
      <c r="F267">
        <v>0.19414150576093156</v>
      </c>
      <c r="G267">
        <v>0.17522724230666359</v>
      </c>
      <c r="H267">
        <v>0.17343267595744374</v>
      </c>
    </row>
    <row r="268" spans="1:8" x14ac:dyDescent="0.25">
      <c r="A268" t="s">
        <v>278</v>
      </c>
      <c r="B268" t="s">
        <v>28</v>
      </c>
      <c r="C268" t="s">
        <v>14</v>
      </c>
      <c r="E268">
        <v>0.15609802698898897</v>
      </c>
      <c r="F268">
        <v>0.14753453486994192</v>
      </c>
      <c r="G268">
        <v>0.18418594758738749</v>
      </c>
      <c r="H268">
        <v>0.16346051545306403</v>
      </c>
    </row>
    <row r="269" spans="1:8" x14ac:dyDescent="0.25">
      <c r="A269" t="s">
        <v>279</v>
      </c>
      <c r="B269" t="s">
        <v>16</v>
      </c>
      <c r="C269" t="s">
        <v>5</v>
      </c>
      <c r="E269">
        <v>0.18149631744195624</v>
      </c>
      <c r="F269">
        <v>0.14360772200760771</v>
      </c>
      <c r="G269">
        <v>0.1715149519528682</v>
      </c>
      <c r="H269">
        <v>0.13486846766231747</v>
      </c>
    </row>
    <row r="270" spans="1:8" x14ac:dyDescent="0.25">
      <c r="A270" t="s">
        <v>280</v>
      </c>
      <c r="B270" t="s">
        <v>86</v>
      </c>
      <c r="C270" t="s">
        <v>19</v>
      </c>
      <c r="E270">
        <v>0.10442120937878009</v>
      </c>
      <c r="F270">
        <v>0.11887018212227485</v>
      </c>
      <c r="G270">
        <v>0.1477940627435339</v>
      </c>
      <c r="H270">
        <v>0.10718686522405704</v>
      </c>
    </row>
    <row r="271" spans="1:8" x14ac:dyDescent="0.25">
      <c r="A271" t="s">
        <v>281</v>
      </c>
      <c r="B271" t="s">
        <v>1</v>
      </c>
      <c r="C271" t="s">
        <v>11</v>
      </c>
      <c r="E271">
        <v>0.1856894162151948</v>
      </c>
      <c r="F271">
        <v>0.15986010404575016</v>
      </c>
      <c r="G271">
        <v>0.21294804810001303</v>
      </c>
      <c r="H271">
        <v>0.2199070128671998</v>
      </c>
    </row>
    <row r="272" spans="1:8" x14ac:dyDescent="0.25">
      <c r="A272" t="s">
        <v>282</v>
      </c>
      <c r="B272" t="s">
        <v>18</v>
      </c>
      <c r="C272" t="s">
        <v>19</v>
      </c>
      <c r="E272">
        <v>0.13147423540592926</v>
      </c>
      <c r="F272">
        <v>0.1841539052310317</v>
      </c>
      <c r="G272">
        <v>0.1683070139563887</v>
      </c>
      <c r="H272">
        <v>0.1649632301442413</v>
      </c>
    </row>
    <row r="273" spans="1:8" x14ac:dyDescent="0.25">
      <c r="A273" t="s">
        <v>283</v>
      </c>
      <c r="B273" t="s">
        <v>1</v>
      </c>
      <c r="C273" t="s">
        <v>8</v>
      </c>
      <c r="E273">
        <v>0.14300082834371489</v>
      </c>
      <c r="F273">
        <v>0.17996055651200776</v>
      </c>
      <c r="G273">
        <v>0.14996552685992098</v>
      </c>
      <c r="H273">
        <v>0.14552566890357954</v>
      </c>
    </row>
    <row r="274" spans="1:8" x14ac:dyDescent="0.25">
      <c r="A274" t="s">
        <v>284</v>
      </c>
      <c r="B274" t="s">
        <v>28</v>
      </c>
      <c r="C274" t="s">
        <v>11</v>
      </c>
      <c r="E274">
        <v>0.15066115653712428</v>
      </c>
      <c r="F274">
        <v>0.14611614857235131</v>
      </c>
      <c r="G274">
        <v>0.12946868497836975</v>
      </c>
      <c r="H274">
        <v>0.17027669822667599</v>
      </c>
    </row>
    <row r="275" spans="1:8" x14ac:dyDescent="0.25">
      <c r="A275" t="s">
        <v>285</v>
      </c>
      <c r="B275" t="s">
        <v>4</v>
      </c>
      <c r="C275" t="s">
        <v>19</v>
      </c>
      <c r="E275">
        <v>0.10552377074153088</v>
      </c>
      <c r="F275">
        <v>0.10762263131350497</v>
      </c>
      <c r="G275">
        <v>0.11272741017736879</v>
      </c>
      <c r="H275">
        <v>0.14180644063573244</v>
      </c>
    </row>
    <row r="276" spans="1:8" x14ac:dyDescent="0.25">
      <c r="A276" t="s">
        <v>286</v>
      </c>
      <c r="B276" t="s">
        <v>32</v>
      </c>
      <c r="C276" t="s">
        <v>11</v>
      </c>
      <c r="E276">
        <v>0.13764321225645154</v>
      </c>
      <c r="F276">
        <v>0.14601571691716908</v>
      </c>
      <c r="G276">
        <v>0.12235325086324016</v>
      </c>
      <c r="H276">
        <v>9.8371008045811392E-2</v>
      </c>
    </row>
    <row r="277" spans="1:8" x14ac:dyDescent="0.25">
      <c r="A277" t="s">
        <v>287</v>
      </c>
      <c r="B277" t="s">
        <v>1</v>
      </c>
      <c r="C277" t="s">
        <v>14</v>
      </c>
      <c r="E277">
        <v>0.20820396476687628</v>
      </c>
      <c r="F277">
        <v>0.17276281174121055</v>
      </c>
      <c r="G277">
        <v>0.20978021253830015</v>
      </c>
      <c r="H277">
        <v>0.18645842226729212</v>
      </c>
    </row>
    <row r="278" spans="1:8" x14ac:dyDescent="0.25">
      <c r="A278" t="s">
        <v>288</v>
      </c>
      <c r="B278" t="s">
        <v>28</v>
      </c>
      <c r="C278" t="s">
        <v>8</v>
      </c>
      <c r="E278">
        <v>0.16083664482351873</v>
      </c>
      <c r="F278">
        <v>0.18415744102877857</v>
      </c>
      <c r="G278">
        <v>0.14339941147428034</v>
      </c>
      <c r="H278">
        <v>0.15317668606411292</v>
      </c>
    </row>
    <row r="279" spans="1:8" x14ac:dyDescent="0.25">
      <c r="A279" t="s">
        <v>289</v>
      </c>
      <c r="B279" t="s">
        <v>28</v>
      </c>
      <c r="C279" t="s">
        <v>5</v>
      </c>
      <c r="E279">
        <v>0.18113507935288206</v>
      </c>
      <c r="F279">
        <v>0.16791099333886403</v>
      </c>
      <c r="G279">
        <v>0.17119270556246488</v>
      </c>
      <c r="H279">
        <v>0.15171789407858058</v>
      </c>
    </row>
    <row r="280" spans="1:8" x14ac:dyDescent="0.25">
      <c r="A280" t="s">
        <v>290</v>
      </c>
      <c r="B280" t="s">
        <v>32</v>
      </c>
      <c r="C280" t="s">
        <v>11</v>
      </c>
      <c r="E280">
        <v>0.12304723516901428</v>
      </c>
      <c r="F280">
        <v>0.1336545900151232</v>
      </c>
      <c r="G280">
        <v>0.13025656762740215</v>
      </c>
      <c r="H280">
        <v>0.15142214461554679</v>
      </c>
    </row>
    <row r="281" spans="1:8" x14ac:dyDescent="0.25">
      <c r="A281" t="s">
        <v>291</v>
      </c>
      <c r="B281" t="s">
        <v>16</v>
      </c>
      <c r="C281" t="s">
        <v>14</v>
      </c>
      <c r="E281">
        <v>0.14912946167907876</v>
      </c>
      <c r="F281">
        <v>0.12487054521506963</v>
      </c>
      <c r="G281">
        <v>0.10235736764481883</v>
      </c>
      <c r="H281">
        <v>0.12060546322510238</v>
      </c>
    </row>
    <row r="282" spans="1:8" x14ac:dyDescent="0.25">
      <c r="A282" t="s">
        <v>292</v>
      </c>
      <c r="B282" t="s">
        <v>1</v>
      </c>
      <c r="C282" t="s">
        <v>14</v>
      </c>
      <c r="E282">
        <v>0.16940994052084768</v>
      </c>
      <c r="F282">
        <v>0.14140496698850827</v>
      </c>
      <c r="G282">
        <v>0.20099712158406549</v>
      </c>
      <c r="H282">
        <v>0.14521591793927993</v>
      </c>
    </row>
    <row r="283" spans="1:8" x14ac:dyDescent="0.25">
      <c r="A283" t="s">
        <v>293</v>
      </c>
      <c r="B283" t="s">
        <v>28</v>
      </c>
      <c r="C283" t="s">
        <v>14</v>
      </c>
      <c r="E283">
        <v>0.17936604795898445</v>
      </c>
      <c r="F283">
        <v>0.14650785255335783</v>
      </c>
      <c r="G283">
        <v>0.17877779144459374</v>
      </c>
      <c r="H283">
        <v>0.17503559130258395</v>
      </c>
    </row>
    <row r="284" spans="1:8" x14ac:dyDescent="0.25">
      <c r="A284" t="s">
        <v>294</v>
      </c>
      <c r="B284" t="s">
        <v>1</v>
      </c>
      <c r="C284" t="s">
        <v>11</v>
      </c>
      <c r="E284">
        <v>0.14635368545518143</v>
      </c>
      <c r="F284">
        <v>7.8779947076569809E-2</v>
      </c>
      <c r="G284">
        <v>9.5957412786725371E-2</v>
      </c>
      <c r="H284">
        <v>0.13280597808974337</v>
      </c>
    </row>
    <row r="285" spans="1:8" x14ac:dyDescent="0.25">
      <c r="A285" t="s">
        <v>295</v>
      </c>
      <c r="B285" t="s">
        <v>16</v>
      </c>
      <c r="C285" t="s">
        <v>19</v>
      </c>
      <c r="E285">
        <v>0.18895732574788807</v>
      </c>
      <c r="F285">
        <v>0.21398357963036319</v>
      </c>
      <c r="G285">
        <v>0.15354821713818897</v>
      </c>
      <c r="H285">
        <v>0.17567045189630701</v>
      </c>
    </row>
    <row r="286" spans="1:8" x14ac:dyDescent="0.25">
      <c r="A286" t="s">
        <v>296</v>
      </c>
      <c r="B286" t="s">
        <v>16</v>
      </c>
      <c r="C286" t="s">
        <v>11</v>
      </c>
      <c r="E286">
        <v>0.11505093952046852</v>
      </c>
      <c r="F286">
        <v>0.10759203456671845</v>
      </c>
      <c r="G286">
        <v>0.13368323839467902</v>
      </c>
      <c r="H286">
        <v>0.10956893774457534</v>
      </c>
    </row>
    <row r="287" spans="1:8" x14ac:dyDescent="0.25">
      <c r="A287" t="s">
        <v>297</v>
      </c>
      <c r="B287" t="s">
        <v>1</v>
      </c>
      <c r="C287" t="s">
        <v>14</v>
      </c>
      <c r="E287">
        <v>0.15958348543346754</v>
      </c>
      <c r="F287">
        <v>0.15859334008124476</v>
      </c>
      <c r="G287">
        <v>0.17241441412873315</v>
      </c>
      <c r="H287">
        <v>0.16472957704922975</v>
      </c>
    </row>
    <row r="288" spans="1:8" x14ac:dyDescent="0.25">
      <c r="A288" t="s">
        <v>298</v>
      </c>
      <c r="B288" t="s">
        <v>28</v>
      </c>
      <c r="C288" t="s">
        <v>11</v>
      </c>
      <c r="E288">
        <v>0.12021958093060248</v>
      </c>
      <c r="F288">
        <v>0.17718575055338737</v>
      </c>
      <c r="G288">
        <v>0.11229221548429155</v>
      </c>
      <c r="H288">
        <v>0.11032291439422295</v>
      </c>
    </row>
    <row r="289" spans="1:8" x14ac:dyDescent="0.25">
      <c r="A289" t="s">
        <v>299</v>
      </c>
      <c r="B289" t="s">
        <v>28</v>
      </c>
      <c r="C289" t="s">
        <v>5</v>
      </c>
      <c r="E289">
        <v>0.20891254616784372</v>
      </c>
      <c r="F289">
        <v>0.18450043987996667</v>
      </c>
      <c r="G289">
        <v>0.17848589139432408</v>
      </c>
      <c r="H289">
        <v>0.20882244674009243</v>
      </c>
    </row>
    <row r="290" spans="1:8" x14ac:dyDescent="0.25">
      <c r="A290" t="s">
        <v>300</v>
      </c>
      <c r="B290" t="s">
        <v>18</v>
      </c>
      <c r="C290" t="s">
        <v>19</v>
      </c>
      <c r="E290">
        <v>0.11153559996339737</v>
      </c>
      <c r="F290">
        <v>8.9146935351833406E-2</v>
      </c>
      <c r="G290">
        <v>7.8614367547385336E-2</v>
      </c>
      <c r="H290">
        <v>0.1049894102273017</v>
      </c>
    </row>
    <row r="291" spans="1:8" x14ac:dyDescent="0.25">
      <c r="A291" t="s">
        <v>301</v>
      </c>
      <c r="B291" t="s">
        <v>4</v>
      </c>
      <c r="C291" t="s">
        <v>19</v>
      </c>
      <c r="E291">
        <v>0.20796698803644872</v>
      </c>
      <c r="F291">
        <v>0.19523439582465202</v>
      </c>
      <c r="G291">
        <v>0.15940382597951097</v>
      </c>
      <c r="H291">
        <v>0.15333039120853448</v>
      </c>
    </row>
    <row r="292" spans="1:8" x14ac:dyDescent="0.25">
      <c r="A292" t="s">
        <v>302</v>
      </c>
      <c r="B292" t="s">
        <v>1</v>
      </c>
      <c r="C292" t="s">
        <v>8</v>
      </c>
      <c r="E292">
        <v>0.18457855681947019</v>
      </c>
      <c r="F292">
        <v>0.15834711143108834</v>
      </c>
      <c r="G292">
        <v>0.18920644318208826</v>
      </c>
      <c r="H292">
        <v>0.16291560226571838</v>
      </c>
    </row>
    <row r="293" spans="1:8" x14ac:dyDescent="0.25">
      <c r="A293" t="s">
        <v>303</v>
      </c>
      <c r="B293" t="s">
        <v>16</v>
      </c>
      <c r="C293" t="s">
        <v>5</v>
      </c>
      <c r="E293">
        <v>0.17639323479388222</v>
      </c>
      <c r="F293">
        <v>0.22318355197156423</v>
      </c>
      <c r="G293">
        <v>0.15453730676205013</v>
      </c>
      <c r="H293">
        <v>0.14597893978758639</v>
      </c>
    </row>
    <row r="294" spans="1:8" x14ac:dyDescent="0.25">
      <c r="A294" t="s">
        <v>304</v>
      </c>
      <c r="B294" t="s">
        <v>1</v>
      </c>
      <c r="C294" t="s">
        <v>14</v>
      </c>
      <c r="E294">
        <v>0.20020663908185399</v>
      </c>
      <c r="F294">
        <v>0.19004470427815368</v>
      </c>
      <c r="G294">
        <v>0.16852121251548005</v>
      </c>
      <c r="H294">
        <v>0.18131477533424417</v>
      </c>
    </row>
    <row r="295" spans="1:8" x14ac:dyDescent="0.25">
      <c r="A295" t="s">
        <v>305</v>
      </c>
      <c r="B295" t="s">
        <v>22</v>
      </c>
      <c r="C295" t="s">
        <v>8</v>
      </c>
      <c r="E295">
        <v>0.14175577287586827</v>
      </c>
      <c r="F295">
        <v>0.12312699473969552</v>
      </c>
      <c r="G295">
        <v>0.10720024933669725</v>
      </c>
      <c r="H295">
        <v>0.10403511579306199</v>
      </c>
    </row>
    <row r="296" spans="1:8" x14ac:dyDescent="0.25">
      <c r="A296" t="s">
        <v>306</v>
      </c>
      <c r="B296" t="s">
        <v>32</v>
      </c>
      <c r="C296" t="s">
        <v>19</v>
      </c>
      <c r="E296">
        <v>9.3262770479260723E-2</v>
      </c>
      <c r="F296">
        <v>9.890294555966804E-2</v>
      </c>
      <c r="G296">
        <v>8.7143085904226952E-2</v>
      </c>
      <c r="H296">
        <v>8.455804148513868E-2</v>
      </c>
    </row>
    <row r="297" spans="1:8" x14ac:dyDescent="0.25">
      <c r="A297" t="s">
        <v>307</v>
      </c>
      <c r="B297" t="s">
        <v>18</v>
      </c>
      <c r="C297" t="s">
        <v>19</v>
      </c>
      <c r="E297">
        <v>0.12763042398484764</v>
      </c>
      <c r="F297">
        <v>8.772329233807126E-2</v>
      </c>
      <c r="G297">
        <v>0.10840625338639555</v>
      </c>
      <c r="H297">
        <v>8.8618321113106024E-2</v>
      </c>
    </row>
    <row r="298" spans="1:8" x14ac:dyDescent="0.25">
      <c r="A298" t="s">
        <v>308</v>
      </c>
      <c r="B298" t="s">
        <v>18</v>
      </c>
      <c r="C298" t="s">
        <v>19</v>
      </c>
      <c r="E298">
        <v>0.1659073939952283</v>
      </c>
      <c r="F298">
        <v>0.17823228297196667</v>
      </c>
      <c r="G298">
        <v>0.21826994450225723</v>
      </c>
      <c r="H298">
        <v>0.18827602401690172</v>
      </c>
    </row>
    <row r="299" spans="1:8" x14ac:dyDescent="0.25">
      <c r="A299" t="s">
        <v>309</v>
      </c>
      <c r="B299" t="s">
        <v>4</v>
      </c>
      <c r="C299" t="s">
        <v>11</v>
      </c>
      <c r="E299">
        <v>0.12902112027843499</v>
      </c>
      <c r="F299">
        <v>0.187621617086415</v>
      </c>
      <c r="G299">
        <v>0.15506521823912053</v>
      </c>
      <c r="H299">
        <v>0.18754999996548238</v>
      </c>
    </row>
    <row r="300" spans="1:8" x14ac:dyDescent="0.25">
      <c r="A300" t="s">
        <v>310</v>
      </c>
      <c r="B300" t="s">
        <v>32</v>
      </c>
      <c r="C300" t="s">
        <v>8</v>
      </c>
      <c r="E300">
        <v>0.16819651290176879</v>
      </c>
      <c r="F300">
        <v>0.20880271843832052</v>
      </c>
      <c r="G300">
        <v>0.16297648411733737</v>
      </c>
      <c r="H300">
        <v>0.1540260091330464</v>
      </c>
    </row>
    <row r="301" spans="1:8" x14ac:dyDescent="0.25">
      <c r="A301" t="s">
        <v>311</v>
      </c>
      <c r="B301" t="s">
        <v>16</v>
      </c>
      <c r="C301" t="s">
        <v>19</v>
      </c>
      <c r="E301">
        <v>0.15889123914673325</v>
      </c>
      <c r="F301">
        <v>0.16018972197149775</v>
      </c>
      <c r="G301">
        <v>0.15500914727926199</v>
      </c>
      <c r="H301">
        <v>0.15532793094918357</v>
      </c>
    </row>
    <row r="302" spans="1:8" x14ac:dyDescent="0.25">
      <c r="A302" t="s">
        <v>312</v>
      </c>
      <c r="B302" t="s">
        <v>16</v>
      </c>
      <c r="C302" t="s">
        <v>8</v>
      </c>
      <c r="E302">
        <v>0.13380693153720263</v>
      </c>
      <c r="F302">
        <v>0.12036615764978402</v>
      </c>
      <c r="G302">
        <v>0.14344817484391814</v>
      </c>
      <c r="H302">
        <v>0.13699801912477969</v>
      </c>
    </row>
    <row r="303" spans="1:8" x14ac:dyDescent="0.25">
      <c r="A303" t="s">
        <v>313</v>
      </c>
      <c r="B303" t="s">
        <v>1</v>
      </c>
      <c r="C303" t="s">
        <v>14</v>
      </c>
      <c r="E303">
        <v>0.15496765571813173</v>
      </c>
      <c r="F303">
        <v>0.18648268264760484</v>
      </c>
      <c r="G303">
        <v>0.20094081933404073</v>
      </c>
      <c r="H303">
        <v>0.22301004648132733</v>
      </c>
    </row>
    <row r="304" spans="1:8" x14ac:dyDescent="0.25">
      <c r="A304" t="s">
        <v>314</v>
      </c>
      <c r="B304" t="s">
        <v>1</v>
      </c>
      <c r="C304" t="s">
        <v>5</v>
      </c>
      <c r="E304">
        <v>0.19544049721910275</v>
      </c>
      <c r="F304">
        <v>0.15831112877307413</v>
      </c>
      <c r="G304">
        <v>0.14002050055145923</v>
      </c>
      <c r="H304">
        <v>0.17650264519051262</v>
      </c>
    </row>
    <row r="305" spans="1:8" x14ac:dyDescent="0.25">
      <c r="A305" t="s">
        <v>315</v>
      </c>
      <c r="B305" t="s">
        <v>7</v>
      </c>
      <c r="C305" t="s">
        <v>8</v>
      </c>
      <c r="E305">
        <v>0.14852128134623563</v>
      </c>
      <c r="F305">
        <v>0.16651508536952672</v>
      </c>
      <c r="G305">
        <v>0.15969216149408627</v>
      </c>
      <c r="H305">
        <v>0.15085882988199856</v>
      </c>
    </row>
    <row r="306" spans="1:8" x14ac:dyDescent="0.25">
      <c r="A306" t="s">
        <v>316</v>
      </c>
      <c r="B306" t="s">
        <v>16</v>
      </c>
      <c r="C306" t="s">
        <v>11</v>
      </c>
      <c r="E306">
        <v>0.16640071503745668</v>
      </c>
      <c r="F306">
        <v>0.13654193743655585</v>
      </c>
      <c r="G306">
        <v>0.17707881232141218</v>
      </c>
      <c r="H306">
        <v>0.18430259343988412</v>
      </c>
    </row>
    <row r="307" spans="1:8" x14ac:dyDescent="0.25">
      <c r="A307" t="s">
        <v>317</v>
      </c>
      <c r="B307" t="s">
        <v>1</v>
      </c>
      <c r="C307" t="s">
        <v>8</v>
      </c>
      <c r="E307">
        <v>0.17623224539442414</v>
      </c>
      <c r="F307">
        <v>0.1989899708740844</v>
      </c>
      <c r="G307">
        <v>0.17733412264871018</v>
      </c>
      <c r="H307">
        <v>0.22085984621291579</v>
      </c>
    </row>
    <row r="308" spans="1:8" x14ac:dyDescent="0.25">
      <c r="A308" t="s">
        <v>318</v>
      </c>
      <c r="B308" t="s">
        <v>28</v>
      </c>
      <c r="C308" t="s">
        <v>5</v>
      </c>
      <c r="E308">
        <v>0.18884668881046618</v>
      </c>
      <c r="F308">
        <v>0.16688179613044565</v>
      </c>
      <c r="G308">
        <v>0.18909647663530499</v>
      </c>
      <c r="H308">
        <v>0.17514922199221428</v>
      </c>
    </row>
    <row r="309" spans="1:8" x14ac:dyDescent="0.25">
      <c r="A309" t="s">
        <v>319</v>
      </c>
      <c r="B309" t="s">
        <v>28</v>
      </c>
      <c r="C309" t="s">
        <v>5</v>
      </c>
      <c r="E309">
        <v>0.1784168142337908</v>
      </c>
      <c r="F309">
        <v>0.16285871559806431</v>
      </c>
      <c r="G309">
        <v>0.10541572021658871</v>
      </c>
      <c r="H309">
        <v>0.12757725417005275</v>
      </c>
    </row>
    <row r="310" spans="1:8" x14ac:dyDescent="0.25">
      <c r="A310" t="s">
        <v>320</v>
      </c>
      <c r="B310" t="s">
        <v>4</v>
      </c>
      <c r="C310" t="s">
        <v>14</v>
      </c>
      <c r="E310">
        <v>0.13074990921843693</v>
      </c>
      <c r="F310">
        <v>0.12600018182465575</v>
      </c>
      <c r="G310">
        <v>0.1442260442959078</v>
      </c>
      <c r="H310">
        <v>0.10538100115441722</v>
      </c>
    </row>
    <row r="311" spans="1:8" x14ac:dyDescent="0.25">
      <c r="A311" t="s">
        <v>321</v>
      </c>
      <c r="B311" t="s">
        <v>7</v>
      </c>
      <c r="C311" t="s">
        <v>5</v>
      </c>
      <c r="E311">
        <v>0.20820566243098412</v>
      </c>
      <c r="F311">
        <v>0.14969759914859129</v>
      </c>
      <c r="G311">
        <v>0.17830937753310294</v>
      </c>
      <c r="H311">
        <v>0.14690665976926859</v>
      </c>
    </row>
    <row r="312" spans="1:8" x14ac:dyDescent="0.25">
      <c r="A312" t="s">
        <v>322</v>
      </c>
      <c r="B312" t="s">
        <v>1</v>
      </c>
      <c r="C312" t="s">
        <v>5</v>
      </c>
      <c r="E312">
        <v>0.16533003449756178</v>
      </c>
      <c r="F312">
        <v>0.17131669135330757</v>
      </c>
      <c r="G312">
        <v>0.18095403879598432</v>
      </c>
      <c r="H312">
        <v>0.17644202328646819</v>
      </c>
    </row>
    <row r="313" spans="1:8" x14ac:dyDescent="0.25">
      <c r="A313" t="s">
        <v>323</v>
      </c>
      <c r="B313" t="s">
        <v>28</v>
      </c>
      <c r="C313" t="s">
        <v>5</v>
      </c>
      <c r="E313">
        <v>0.19674563670771722</v>
      </c>
      <c r="F313">
        <v>0.1215393376669875</v>
      </c>
      <c r="G313">
        <v>0.15324127044266883</v>
      </c>
      <c r="H313">
        <v>0.16920697541250795</v>
      </c>
    </row>
    <row r="314" spans="1:8" x14ac:dyDescent="0.25">
      <c r="A314" t="s">
        <v>324</v>
      </c>
      <c r="B314" t="s">
        <v>18</v>
      </c>
      <c r="C314" t="s">
        <v>19</v>
      </c>
      <c r="E314">
        <v>0.12032415190218351</v>
      </c>
      <c r="F314">
        <v>0.11241180454696206</v>
      </c>
      <c r="G314">
        <v>0.13360041709562734</v>
      </c>
      <c r="H314">
        <v>9.565196894345912E-2</v>
      </c>
    </row>
    <row r="315" spans="1:8" x14ac:dyDescent="0.25">
      <c r="A315" t="s">
        <v>325</v>
      </c>
      <c r="B315" t="s">
        <v>28</v>
      </c>
      <c r="C315" t="s">
        <v>11</v>
      </c>
      <c r="E315">
        <v>0.20155055443960329</v>
      </c>
      <c r="F315">
        <v>0.12862324197967342</v>
      </c>
      <c r="G315">
        <v>0.20847455231969542</v>
      </c>
      <c r="H315">
        <v>0.13690861337072513</v>
      </c>
    </row>
    <row r="316" spans="1:8" x14ac:dyDescent="0.25">
      <c r="A316" t="s">
        <v>326</v>
      </c>
      <c r="B316" t="s">
        <v>4</v>
      </c>
      <c r="C316" t="s">
        <v>19</v>
      </c>
      <c r="E316">
        <v>0.13596877707604557</v>
      </c>
      <c r="F316">
        <v>0.11892696656386541</v>
      </c>
      <c r="G316">
        <v>0.15522577198392179</v>
      </c>
      <c r="H316">
        <v>0.1220444104492214</v>
      </c>
    </row>
    <row r="317" spans="1:8" x14ac:dyDescent="0.25">
      <c r="A317" t="s">
        <v>327</v>
      </c>
      <c r="B317" t="s">
        <v>28</v>
      </c>
      <c r="C317" t="s">
        <v>14</v>
      </c>
      <c r="E317">
        <v>0.18604484806661575</v>
      </c>
      <c r="F317">
        <v>0.15608295201539107</v>
      </c>
      <c r="G317">
        <v>0.17236260462533376</v>
      </c>
      <c r="H317">
        <v>0.15800374709353934</v>
      </c>
    </row>
    <row r="318" spans="1:8" x14ac:dyDescent="0.25">
      <c r="A318" t="s">
        <v>328</v>
      </c>
      <c r="B318" t="s">
        <v>1</v>
      </c>
      <c r="C318" t="s">
        <v>14</v>
      </c>
      <c r="E318">
        <v>0.1805975842103219</v>
      </c>
      <c r="F318">
        <v>0.19988270946825806</v>
      </c>
      <c r="G318">
        <v>0.15848230878700229</v>
      </c>
      <c r="H318">
        <v>0.16570995539822367</v>
      </c>
    </row>
    <row r="319" spans="1:8" x14ac:dyDescent="0.25">
      <c r="A319" t="s">
        <v>329</v>
      </c>
      <c r="B319" t="s">
        <v>1</v>
      </c>
      <c r="C319" t="s">
        <v>11</v>
      </c>
      <c r="E319">
        <v>0.20136150624662355</v>
      </c>
      <c r="F319">
        <v>0.19818270317380557</v>
      </c>
      <c r="G319">
        <v>0.1985749940631539</v>
      </c>
      <c r="H319">
        <v>0.18449460526010511</v>
      </c>
    </row>
    <row r="320" spans="1:8" x14ac:dyDescent="0.25">
      <c r="A320" t="s">
        <v>330</v>
      </c>
      <c r="B320" t="s">
        <v>4</v>
      </c>
      <c r="C320" t="s">
        <v>2</v>
      </c>
      <c r="E320">
        <v>0.16181084035409238</v>
      </c>
      <c r="F320">
        <v>0.11950296106976362</v>
      </c>
      <c r="G320">
        <v>0.1420055943810643</v>
      </c>
      <c r="H320">
        <v>0.14942927272885337</v>
      </c>
    </row>
    <row r="321" spans="1:8" x14ac:dyDescent="0.25">
      <c r="A321" t="s">
        <v>331</v>
      </c>
      <c r="B321" t="s">
        <v>1</v>
      </c>
      <c r="C321" t="s">
        <v>19</v>
      </c>
      <c r="E321">
        <v>0.19213682063774623</v>
      </c>
      <c r="F321">
        <v>0.17913430119531992</v>
      </c>
      <c r="G321">
        <v>0.19287285904562881</v>
      </c>
      <c r="H321">
        <v>0.19370249966195618</v>
      </c>
    </row>
    <row r="322" spans="1:8" x14ac:dyDescent="0.25">
      <c r="A322" t="s">
        <v>332</v>
      </c>
      <c r="B322" t="s">
        <v>1</v>
      </c>
      <c r="C322" t="s">
        <v>2</v>
      </c>
      <c r="E322">
        <v>0.18250398344282048</v>
      </c>
      <c r="F322">
        <v>0.19699452950838076</v>
      </c>
      <c r="G322">
        <v>0.15341349526292836</v>
      </c>
      <c r="H322">
        <v>0.16822513017001817</v>
      </c>
    </row>
    <row r="323" spans="1:8" x14ac:dyDescent="0.25">
      <c r="A323" t="s">
        <v>333</v>
      </c>
      <c r="B323" t="s">
        <v>32</v>
      </c>
      <c r="C323" t="s">
        <v>19</v>
      </c>
      <c r="E323">
        <v>0.11851763906763574</v>
      </c>
      <c r="F323">
        <v>0.13088910968993109</v>
      </c>
      <c r="G323">
        <v>0.13990259247912812</v>
      </c>
      <c r="H323">
        <v>0.11537048786543312</v>
      </c>
    </row>
    <row r="324" spans="1:8" x14ac:dyDescent="0.25">
      <c r="A324" t="s">
        <v>334</v>
      </c>
      <c r="B324" t="s">
        <v>32</v>
      </c>
      <c r="C324" t="s">
        <v>11</v>
      </c>
      <c r="E324">
        <v>0.14450920302189429</v>
      </c>
      <c r="F324">
        <v>0.15876872766271474</v>
      </c>
      <c r="G324">
        <v>0.15256324649774711</v>
      </c>
      <c r="H324">
        <v>0.13477984593301903</v>
      </c>
    </row>
    <row r="325" spans="1:8" x14ac:dyDescent="0.25">
      <c r="A325" t="s">
        <v>335</v>
      </c>
      <c r="B325" t="s">
        <v>1</v>
      </c>
      <c r="C325" t="s">
        <v>2</v>
      </c>
      <c r="E325">
        <v>0.14664602287356276</v>
      </c>
      <c r="F325">
        <v>0.11893215095476567</v>
      </c>
      <c r="G325">
        <v>0.14342017193195147</v>
      </c>
      <c r="H325">
        <v>0.14623329226352988</v>
      </c>
    </row>
    <row r="326" spans="1:8" x14ac:dyDescent="0.25">
      <c r="A326" t="s">
        <v>336</v>
      </c>
      <c r="B326" t="s">
        <v>32</v>
      </c>
      <c r="C326" t="s">
        <v>5</v>
      </c>
      <c r="E326">
        <v>0.19134437110341046</v>
      </c>
      <c r="F326">
        <v>0.15168635355869536</v>
      </c>
      <c r="G326">
        <v>0.17940126893885336</v>
      </c>
      <c r="H326">
        <v>0.13771244282770742</v>
      </c>
    </row>
    <row r="327" spans="1:8" x14ac:dyDescent="0.25">
      <c r="A327" t="s">
        <v>337</v>
      </c>
      <c r="B327" t="s">
        <v>1</v>
      </c>
      <c r="C327" t="s">
        <v>8</v>
      </c>
      <c r="E327">
        <v>0.15192189562858971</v>
      </c>
      <c r="F327">
        <v>0.19425851001116939</v>
      </c>
      <c r="G327">
        <v>0.16371756063973592</v>
      </c>
      <c r="H327">
        <v>0.20408642646834185</v>
      </c>
    </row>
    <row r="328" spans="1:8" x14ac:dyDescent="0.25">
      <c r="A328" t="s">
        <v>338</v>
      </c>
      <c r="B328" t="s">
        <v>4</v>
      </c>
      <c r="C328" t="s">
        <v>8</v>
      </c>
      <c r="E328">
        <v>0.14720445978093333</v>
      </c>
      <c r="F328">
        <v>0.14175579071369174</v>
      </c>
      <c r="G328">
        <v>0.12950026538199572</v>
      </c>
      <c r="H328">
        <v>0.14983194139622941</v>
      </c>
    </row>
    <row r="329" spans="1:8" x14ac:dyDescent="0.25">
      <c r="A329" t="s">
        <v>339</v>
      </c>
      <c r="B329" t="s">
        <v>32</v>
      </c>
      <c r="C329" t="s">
        <v>8</v>
      </c>
      <c r="E329">
        <v>0.15601863064941915</v>
      </c>
      <c r="F329">
        <v>0.10080193575708005</v>
      </c>
      <c r="G329">
        <v>0.15738390241462702</v>
      </c>
      <c r="H329">
        <v>0.12878496033966966</v>
      </c>
    </row>
    <row r="330" spans="1:8" x14ac:dyDescent="0.25">
      <c r="A330" t="s">
        <v>340</v>
      </c>
      <c r="B330" t="s">
        <v>22</v>
      </c>
      <c r="C330" t="s">
        <v>11</v>
      </c>
      <c r="E330">
        <v>0.16856919062612841</v>
      </c>
      <c r="F330">
        <v>0.15457178421096487</v>
      </c>
      <c r="G330">
        <v>0.14957754392239755</v>
      </c>
      <c r="H330">
        <v>0.19272184288412331</v>
      </c>
    </row>
    <row r="336" spans="1:8" x14ac:dyDescent="0.25">
      <c r="E336" t="s">
        <v>1014</v>
      </c>
    </row>
    <row r="337" spans="1:20" x14ac:dyDescent="0.25">
      <c r="H337" t="s">
        <v>342</v>
      </c>
      <c r="J337" t="s">
        <v>343</v>
      </c>
      <c r="L337" t="s">
        <v>344</v>
      </c>
      <c r="N337" t="s">
        <v>345</v>
      </c>
      <c r="P337" t="s">
        <v>346</v>
      </c>
    </row>
    <row r="338" spans="1:20" x14ac:dyDescent="0.25">
      <c r="E338" t="s">
        <v>347</v>
      </c>
      <c r="F338" t="s">
        <v>348</v>
      </c>
      <c r="G338" t="s">
        <v>349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350</v>
      </c>
      <c r="Q338" t="s">
        <v>351</v>
      </c>
      <c r="R338" t="s">
        <v>352</v>
      </c>
    </row>
    <row r="340" spans="1:20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0.15925823951968984</v>
      </c>
      <c r="I340">
        <v>1012</v>
      </c>
      <c r="J340">
        <v>0.14313472108655886</v>
      </c>
      <c r="K340">
        <v>510</v>
      </c>
      <c r="L340">
        <v>0.15606468828029657</v>
      </c>
      <c r="M340">
        <v>500</v>
      </c>
      <c r="N340">
        <v>0.12633423698923876</v>
      </c>
      <c r="O340">
        <v>491</v>
      </c>
      <c r="P340">
        <v>0.13876149004198765</v>
      </c>
      <c r="Q340">
        <v>478</v>
      </c>
      <c r="R340" t="s">
        <v>358</v>
      </c>
      <c r="T340" t="b">
        <f>IF(A340=G340,TRUE,FALSE)</f>
        <v>1</v>
      </c>
    </row>
    <row r="341" spans="1:20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0.13357177444549037</v>
      </c>
      <c r="I341">
        <v>1008</v>
      </c>
      <c r="J341">
        <v>0.11150332860414652</v>
      </c>
      <c r="K341">
        <v>502</v>
      </c>
      <c r="L341">
        <v>0.12715325727979263</v>
      </c>
      <c r="M341">
        <v>498</v>
      </c>
      <c r="N341">
        <v>0.12630749303301125</v>
      </c>
      <c r="O341">
        <v>504</v>
      </c>
      <c r="P341">
        <v>0.14784593616723374</v>
      </c>
      <c r="Q341">
        <v>485</v>
      </c>
      <c r="R341" t="s">
        <v>358</v>
      </c>
      <c r="T341" t="b">
        <f t="shared" ref="T341:T404" si="0">IF(A341=G341,TRUE,FALSE)</f>
        <v>1</v>
      </c>
    </row>
    <row r="342" spans="1:20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0.12663760431880211</v>
      </c>
      <c r="I342">
        <v>1058</v>
      </c>
      <c r="J342">
        <v>0.14168011824530632</v>
      </c>
      <c r="K342">
        <v>502</v>
      </c>
      <c r="L342">
        <v>0.13580460426881241</v>
      </c>
      <c r="M342">
        <v>506</v>
      </c>
      <c r="N342">
        <v>0.14761780615927994</v>
      </c>
      <c r="O342">
        <v>530</v>
      </c>
      <c r="P342">
        <v>0.13952384110816077</v>
      </c>
      <c r="Q342">
        <v>492</v>
      </c>
      <c r="R342" t="s">
        <v>358</v>
      </c>
      <c r="T342" t="b">
        <f t="shared" si="0"/>
        <v>1</v>
      </c>
    </row>
    <row r="343" spans="1:20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0.14781386027957177</v>
      </c>
      <c r="I343">
        <v>1031</v>
      </c>
      <c r="J343">
        <v>0.16599564299544606</v>
      </c>
      <c r="K343">
        <v>506</v>
      </c>
      <c r="L343">
        <v>0.17692515124361832</v>
      </c>
      <c r="M343">
        <v>498</v>
      </c>
      <c r="N343">
        <v>0.16858722312454552</v>
      </c>
      <c r="O343">
        <v>501</v>
      </c>
      <c r="P343">
        <v>0.13199628469336158</v>
      </c>
      <c r="Q343">
        <v>483</v>
      </c>
      <c r="R343" t="s">
        <v>358</v>
      </c>
      <c r="T343" t="b">
        <f t="shared" si="0"/>
        <v>1</v>
      </c>
    </row>
    <row r="344" spans="1:20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0.12148151325483041</v>
      </c>
      <c r="I344">
        <v>1000</v>
      </c>
      <c r="J344">
        <v>0.12409806822991734</v>
      </c>
      <c r="K344">
        <v>516</v>
      </c>
      <c r="L344">
        <v>0.1101484132825922</v>
      </c>
      <c r="M344">
        <v>496</v>
      </c>
      <c r="N344">
        <v>0.12875355942542752</v>
      </c>
      <c r="O344">
        <v>499</v>
      </c>
      <c r="P344">
        <v>0.14128574463874427</v>
      </c>
      <c r="Q344">
        <v>487</v>
      </c>
      <c r="R344" t="s">
        <v>358</v>
      </c>
      <c r="T344" t="b">
        <f t="shared" si="0"/>
        <v>1</v>
      </c>
    </row>
    <row r="345" spans="1:20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0.14824637304448932</v>
      </c>
      <c r="I345">
        <v>1002</v>
      </c>
      <c r="J345">
        <v>0.13301629360263387</v>
      </c>
      <c r="K345">
        <v>507</v>
      </c>
      <c r="L345">
        <v>0.15395585820786789</v>
      </c>
      <c r="M345">
        <v>496</v>
      </c>
      <c r="N345">
        <v>0.13206830028630714</v>
      </c>
      <c r="O345">
        <v>506</v>
      </c>
      <c r="P345">
        <v>0.16570183769634425</v>
      </c>
      <c r="Q345">
        <v>488</v>
      </c>
      <c r="R345" t="s">
        <v>358</v>
      </c>
      <c r="T345" t="b">
        <f t="shared" si="0"/>
        <v>1</v>
      </c>
    </row>
    <row r="346" spans="1:20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0.1793053636279297</v>
      </c>
      <c r="I346">
        <v>1015</v>
      </c>
      <c r="J346">
        <v>0.14205560872620376</v>
      </c>
      <c r="K346">
        <v>505</v>
      </c>
      <c r="L346">
        <v>0.16419285417071044</v>
      </c>
      <c r="M346">
        <v>504</v>
      </c>
      <c r="N346">
        <v>0.13824928883278306</v>
      </c>
      <c r="O346">
        <v>498</v>
      </c>
      <c r="P346">
        <v>0.1296717182024876</v>
      </c>
      <c r="Q346">
        <v>493</v>
      </c>
      <c r="R346" t="s">
        <v>358</v>
      </c>
      <c r="T346" t="b">
        <f t="shared" si="0"/>
        <v>1</v>
      </c>
    </row>
    <row r="347" spans="1:20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0.15211244653792624</v>
      </c>
      <c r="I347">
        <v>1012</v>
      </c>
      <c r="J347">
        <v>0.1904100170268089</v>
      </c>
      <c r="K347">
        <v>507</v>
      </c>
      <c r="L347">
        <v>0.15061778475479998</v>
      </c>
      <c r="M347">
        <v>509</v>
      </c>
      <c r="N347">
        <v>0.12567811703055237</v>
      </c>
      <c r="O347">
        <v>525</v>
      </c>
      <c r="P347">
        <v>0.16491074630166713</v>
      </c>
      <c r="Q347">
        <v>489</v>
      </c>
      <c r="R347" t="s">
        <v>358</v>
      </c>
      <c r="T347" t="b">
        <f t="shared" si="0"/>
        <v>1</v>
      </c>
    </row>
    <row r="348" spans="1:20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0.13632957991236055</v>
      </c>
      <c r="I348">
        <v>1006</v>
      </c>
      <c r="J348">
        <v>0.1109201094240094</v>
      </c>
      <c r="K348">
        <v>508</v>
      </c>
      <c r="L348">
        <v>0.10908622410354846</v>
      </c>
      <c r="M348">
        <v>502</v>
      </c>
      <c r="N348">
        <v>8.2021854642009659E-2</v>
      </c>
      <c r="O348">
        <v>488</v>
      </c>
      <c r="P348">
        <v>7.1232830120300447E-2</v>
      </c>
      <c r="Q348">
        <v>487</v>
      </c>
      <c r="R348" t="s">
        <v>757</v>
      </c>
      <c r="T348" t="b">
        <f t="shared" si="0"/>
        <v>1</v>
      </c>
    </row>
    <row r="349" spans="1:20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0.14299889353627462</v>
      </c>
      <c r="I349">
        <v>1023</v>
      </c>
      <c r="J349">
        <v>0.10824307750269205</v>
      </c>
      <c r="K349">
        <v>514</v>
      </c>
      <c r="L349">
        <v>0.10979368635298987</v>
      </c>
      <c r="M349">
        <v>502</v>
      </c>
      <c r="N349">
        <v>0.11315161834192353</v>
      </c>
      <c r="O349">
        <v>513</v>
      </c>
      <c r="P349">
        <v>8.6554301913770393E-2</v>
      </c>
      <c r="Q349">
        <v>491</v>
      </c>
      <c r="R349" t="s">
        <v>358</v>
      </c>
      <c r="T349" t="b">
        <f t="shared" si="0"/>
        <v>1</v>
      </c>
    </row>
    <row r="350" spans="1:20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9.0824038890887276E-2</v>
      </c>
      <c r="I350">
        <v>1002</v>
      </c>
      <c r="J350">
        <v>0.11715650162024045</v>
      </c>
      <c r="K350">
        <v>509</v>
      </c>
      <c r="L350">
        <v>9.9721135960126883E-2</v>
      </c>
      <c r="M350">
        <v>499</v>
      </c>
      <c r="N350">
        <v>0.10905924062947493</v>
      </c>
      <c r="O350">
        <v>490</v>
      </c>
      <c r="P350">
        <v>0.13179238357358725</v>
      </c>
      <c r="Q350">
        <v>483</v>
      </c>
      <c r="R350" t="s">
        <v>358</v>
      </c>
      <c r="T350" t="b">
        <f t="shared" si="0"/>
        <v>1</v>
      </c>
    </row>
    <row r="351" spans="1:20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0.1603558207417935</v>
      </c>
      <c r="I351">
        <v>1024</v>
      </c>
      <c r="J351">
        <v>0.19439482109780898</v>
      </c>
      <c r="K351">
        <v>506</v>
      </c>
      <c r="L351">
        <v>0.14363678990094658</v>
      </c>
      <c r="M351">
        <v>494</v>
      </c>
      <c r="N351">
        <v>0.13732342065996872</v>
      </c>
      <c r="O351">
        <v>499</v>
      </c>
      <c r="P351">
        <v>0.1327184118889996</v>
      </c>
      <c r="Q351">
        <v>487</v>
      </c>
      <c r="R351" t="s">
        <v>757</v>
      </c>
      <c r="T351" t="b">
        <f t="shared" si="0"/>
        <v>1</v>
      </c>
    </row>
    <row r="352" spans="1:20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0.14396295098604009</v>
      </c>
      <c r="I352">
        <v>1012</v>
      </c>
      <c r="J352">
        <v>0.11148515041200775</v>
      </c>
      <c r="K352">
        <v>501</v>
      </c>
      <c r="L352">
        <v>0.12011851564369788</v>
      </c>
      <c r="M352">
        <v>495</v>
      </c>
      <c r="N352">
        <v>0.11623963167805096</v>
      </c>
      <c r="O352">
        <v>491</v>
      </c>
      <c r="P352">
        <v>9.7743075777793342E-2</v>
      </c>
      <c r="Q352">
        <v>488</v>
      </c>
      <c r="R352" t="s">
        <v>358</v>
      </c>
      <c r="T352" t="b">
        <f t="shared" si="0"/>
        <v>1</v>
      </c>
    </row>
    <row r="353" spans="1:20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0.20844978821338914</v>
      </c>
      <c r="I353">
        <v>1006</v>
      </c>
      <c r="J353">
        <v>0.17430447542430452</v>
      </c>
      <c r="K353">
        <v>511</v>
      </c>
      <c r="L353">
        <v>0.14329424969853405</v>
      </c>
      <c r="M353">
        <v>499</v>
      </c>
      <c r="N353">
        <v>0.14686196441222157</v>
      </c>
      <c r="O353">
        <v>498</v>
      </c>
      <c r="P353">
        <v>0.14640793033296609</v>
      </c>
      <c r="Q353">
        <v>490</v>
      </c>
      <c r="R353" t="s">
        <v>358</v>
      </c>
      <c r="T353" t="b">
        <f t="shared" si="0"/>
        <v>1</v>
      </c>
    </row>
    <row r="354" spans="1:20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0.13637763042851539</v>
      </c>
      <c r="I354">
        <v>1011</v>
      </c>
      <c r="J354">
        <v>0.13573610909686148</v>
      </c>
      <c r="K354">
        <v>512</v>
      </c>
      <c r="L354">
        <v>0.16166225069988338</v>
      </c>
      <c r="M354">
        <v>498</v>
      </c>
      <c r="N354">
        <v>0.11697422721291251</v>
      </c>
      <c r="O354">
        <v>496</v>
      </c>
      <c r="P354">
        <v>0.10183762630286454</v>
      </c>
      <c r="Q354">
        <v>490</v>
      </c>
      <c r="R354" t="s">
        <v>358</v>
      </c>
      <c r="T354" t="b">
        <f t="shared" si="0"/>
        <v>1</v>
      </c>
    </row>
    <row r="355" spans="1:20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0.17611590266694577</v>
      </c>
      <c r="I355">
        <v>1037</v>
      </c>
      <c r="J355">
        <v>0.17170730222400341</v>
      </c>
      <c r="K355">
        <v>505</v>
      </c>
      <c r="L355">
        <v>0.20566787158285166</v>
      </c>
      <c r="M355">
        <v>498</v>
      </c>
      <c r="N355">
        <v>0.18694656093750367</v>
      </c>
      <c r="O355">
        <v>493</v>
      </c>
      <c r="P355">
        <v>0.17834460692956111</v>
      </c>
      <c r="Q355">
        <v>491</v>
      </c>
      <c r="R355" t="s">
        <v>358</v>
      </c>
      <c r="T355" t="b">
        <f t="shared" si="0"/>
        <v>1</v>
      </c>
    </row>
    <row r="356" spans="1:20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0.16217241000454974</v>
      </c>
      <c r="I356">
        <v>1029</v>
      </c>
      <c r="J356">
        <v>0.15214882983560438</v>
      </c>
      <c r="K356">
        <v>502</v>
      </c>
      <c r="L356">
        <v>0.13490125004320036</v>
      </c>
      <c r="M356">
        <v>503</v>
      </c>
      <c r="N356">
        <v>0.15301267990848233</v>
      </c>
      <c r="O356">
        <v>503</v>
      </c>
      <c r="P356">
        <v>0.14565540537134442</v>
      </c>
      <c r="Q356">
        <v>488</v>
      </c>
      <c r="R356" t="s">
        <v>358</v>
      </c>
      <c r="T356" t="b">
        <f t="shared" si="0"/>
        <v>1</v>
      </c>
    </row>
    <row r="357" spans="1:20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0.13359812688084313</v>
      </c>
      <c r="I357">
        <v>1020</v>
      </c>
      <c r="J357">
        <v>0.11928403804571762</v>
      </c>
      <c r="K357">
        <v>512</v>
      </c>
      <c r="L357">
        <v>0.14417747286937993</v>
      </c>
      <c r="M357">
        <v>501</v>
      </c>
      <c r="N357">
        <v>0.12797022889610449</v>
      </c>
      <c r="O357">
        <v>503</v>
      </c>
      <c r="P357">
        <v>0.15177079939653276</v>
      </c>
      <c r="Q357">
        <v>484</v>
      </c>
      <c r="R357" t="s">
        <v>358</v>
      </c>
      <c r="T357" t="b">
        <f t="shared" si="0"/>
        <v>1</v>
      </c>
    </row>
    <row r="358" spans="1:20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0.11569691835230035</v>
      </c>
      <c r="I358">
        <v>4288</v>
      </c>
      <c r="J358">
        <v>0.12550803335905544</v>
      </c>
      <c r="K358">
        <v>5264</v>
      </c>
      <c r="L358">
        <v>0.10738246581608485</v>
      </c>
      <c r="M358">
        <v>5236</v>
      </c>
      <c r="N358">
        <v>0.1205819571337463</v>
      </c>
      <c r="O358">
        <v>1263</v>
      </c>
      <c r="P358">
        <v>0.12627634986348735</v>
      </c>
      <c r="Q358">
        <v>575</v>
      </c>
      <c r="R358" t="s">
        <v>358</v>
      </c>
      <c r="T358" t="b">
        <f t="shared" si="0"/>
        <v>1</v>
      </c>
    </row>
    <row r="359" spans="1:20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0.16546256045833363</v>
      </c>
      <c r="I359">
        <v>999</v>
      </c>
      <c r="J359">
        <v>0.15511051119620375</v>
      </c>
      <c r="K359">
        <v>504</v>
      </c>
      <c r="L359">
        <v>0.13802078231215834</v>
      </c>
      <c r="M359">
        <v>499</v>
      </c>
      <c r="N359">
        <v>0.16170191635966435</v>
      </c>
      <c r="O359">
        <v>494</v>
      </c>
      <c r="P359">
        <v>0.1794668624562967</v>
      </c>
      <c r="Q359">
        <v>496</v>
      </c>
      <c r="R359" t="s">
        <v>358</v>
      </c>
      <c r="T359" t="b">
        <f t="shared" si="0"/>
        <v>1</v>
      </c>
    </row>
    <row r="360" spans="1:20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0.12795300253394279</v>
      </c>
      <c r="I360">
        <v>1023</v>
      </c>
      <c r="J360">
        <v>0.12118568441435061</v>
      </c>
      <c r="K360">
        <v>503</v>
      </c>
      <c r="L360">
        <v>0.14063740684411363</v>
      </c>
      <c r="M360">
        <v>997</v>
      </c>
      <c r="N360">
        <v>0.13884673318612434</v>
      </c>
      <c r="O360">
        <v>989</v>
      </c>
      <c r="P360">
        <v>0.12072231454508658</v>
      </c>
      <c r="Q360">
        <v>977</v>
      </c>
      <c r="R360" t="s">
        <v>358</v>
      </c>
      <c r="T360" t="b">
        <f t="shared" si="0"/>
        <v>1</v>
      </c>
    </row>
    <row r="361" spans="1:20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9.6918884949695916E-2</v>
      </c>
      <c r="I361">
        <v>1007</v>
      </c>
      <c r="J361">
        <v>0.1279370065751404</v>
      </c>
      <c r="K361">
        <v>509</v>
      </c>
      <c r="L361">
        <v>0.1024820053418381</v>
      </c>
      <c r="M361">
        <v>1003</v>
      </c>
      <c r="N361">
        <v>0.12784496443852364</v>
      </c>
      <c r="O361">
        <v>980</v>
      </c>
      <c r="P361">
        <v>0.11691127046772459</v>
      </c>
      <c r="Q361">
        <v>480</v>
      </c>
      <c r="R361" t="s">
        <v>358</v>
      </c>
      <c r="T361" t="b">
        <f t="shared" si="0"/>
        <v>1</v>
      </c>
    </row>
    <row r="362" spans="1:20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0.11600245292385038</v>
      </c>
      <c r="I362">
        <v>1034</v>
      </c>
      <c r="J362">
        <v>0.1274182984996666</v>
      </c>
      <c r="K362">
        <v>500</v>
      </c>
      <c r="L362">
        <v>0.12137901347346038</v>
      </c>
      <c r="M362">
        <v>501</v>
      </c>
      <c r="N362">
        <v>9.3272489914771467E-2</v>
      </c>
      <c r="O362">
        <v>492</v>
      </c>
      <c r="P362">
        <v>0.12954059132165199</v>
      </c>
      <c r="Q362">
        <v>481</v>
      </c>
      <c r="R362" t="s">
        <v>358</v>
      </c>
      <c r="T362" t="b">
        <f t="shared" si="0"/>
        <v>1</v>
      </c>
    </row>
    <row r="363" spans="1:20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0.12467754693550946</v>
      </c>
      <c r="I363">
        <v>1068</v>
      </c>
      <c r="J363">
        <v>0.14112288697361738</v>
      </c>
      <c r="K363">
        <v>506</v>
      </c>
      <c r="L363">
        <v>0.15778869819077918</v>
      </c>
      <c r="M363">
        <v>500</v>
      </c>
      <c r="N363">
        <v>0.1426199839028971</v>
      </c>
      <c r="O363">
        <v>498</v>
      </c>
      <c r="P363">
        <v>0.15558250176820462</v>
      </c>
      <c r="Q363">
        <v>490</v>
      </c>
      <c r="R363" t="s">
        <v>358</v>
      </c>
      <c r="T363" t="b">
        <f t="shared" si="0"/>
        <v>1</v>
      </c>
    </row>
    <row r="364" spans="1:20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0.13968704622533307</v>
      </c>
      <c r="I364">
        <v>1042</v>
      </c>
      <c r="J364">
        <v>0.14149191965323396</v>
      </c>
      <c r="K364">
        <v>501</v>
      </c>
      <c r="L364">
        <v>0.11749720825891673</v>
      </c>
      <c r="M364">
        <v>497</v>
      </c>
      <c r="N364">
        <v>0.14908367321728322</v>
      </c>
      <c r="O364">
        <v>494</v>
      </c>
      <c r="P364">
        <v>0.11630947354104243</v>
      </c>
      <c r="Q364">
        <v>488</v>
      </c>
      <c r="R364" t="s">
        <v>358</v>
      </c>
      <c r="T364" t="b">
        <f t="shared" si="0"/>
        <v>1</v>
      </c>
    </row>
    <row r="365" spans="1:20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0.14735729639450207</v>
      </c>
      <c r="I365">
        <v>1043</v>
      </c>
      <c r="J365">
        <v>0.13039615301719604</v>
      </c>
      <c r="K365">
        <v>506</v>
      </c>
      <c r="L365">
        <v>0.1567754537082893</v>
      </c>
      <c r="M365">
        <v>496</v>
      </c>
      <c r="N365">
        <v>0.15186638396919833</v>
      </c>
      <c r="O365">
        <v>499</v>
      </c>
      <c r="P365">
        <v>0.16433523744206424</v>
      </c>
      <c r="Q365">
        <v>480</v>
      </c>
      <c r="R365" t="s">
        <v>358</v>
      </c>
      <c r="T365" t="b">
        <f t="shared" si="0"/>
        <v>1</v>
      </c>
    </row>
    <row r="366" spans="1:20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0.1558165346766229</v>
      </c>
      <c r="I366">
        <v>1025</v>
      </c>
      <c r="J366">
        <v>0.15891561524257242</v>
      </c>
      <c r="K366">
        <v>499</v>
      </c>
      <c r="L366">
        <v>0.16120727242677102</v>
      </c>
      <c r="M366">
        <v>502</v>
      </c>
      <c r="N366">
        <v>0.17748395165314076</v>
      </c>
      <c r="O366">
        <v>490</v>
      </c>
      <c r="P366">
        <v>0.18081504974245738</v>
      </c>
      <c r="Q366">
        <v>489</v>
      </c>
      <c r="R366" t="s">
        <v>358</v>
      </c>
      <c r="T366" t="b">
        <f t="shared" si="0"/>
        <v>1</v>
      </c>
    </row>
    <row r="367" spans="1:20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0.1603417276727522</v>
      </c>
      <c r="I367">
        <v>1007</v>
      </c>
      <c r="J367">
        <v>0.11645766666529733</v>
      </c>
      <c r="K367">
        <v>504</v>
      </c>
      <c r="L367">
        <v>0.11747090961592065</v>
      </c>
      <c r="M367">
        <v>493</v>
      </c>
      <c r="N367">
        <v>0.14318985879354884</v>
      </c>
      <c r="O367">
        <v>498</v>
      </c>
      <c r="P367">
        <v>0.11472742082537249</v>
      </c>
      <c r="Q367">
        <v>488</v>
      </c>
      <c r="R367" t="s">
        <v>358</v>
      </c>
      <c r="T367" t="b">
        <f t="shared" si="0"/>
        <v>1</v>
      </c>
    </row>
    <row r="368" spans="1:20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0.15434321357108469</v>
      </c>
      <c r="I368">
        <v>998</v>
      </c>
      <c r="J368">
        <v>0.16591061090952636</v>
      </c>
      <c r="K368">
        <v>503</v>
      </c>
      <c r="L368">
        <v>0.13115480990284659</v>
      </c>
      <c r="M368">
        <v>496</v>
      </c>
      <c r="N368">
        <v>0.20269993372647019</v>
      </c>
      <c r="O368">
        <v>499</v>
      </c>
      <c r="P368">
        <v>0.13507279164589184</v>
      </c>
      <c r="Q368">
        <v>492</v>
      </c>
      <c r="R368" t="s">
        <v>358</v>
      </c>
      <c r="T368" t="b">
        <f t="shared" si="0"/>
        <v>1</v>
      </c>
    </row>
    <row r="369" spans="1:20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0.1716239164601748</v>
      </c>
      <c r="I369">
        <v>1025</v>
      </c>
      <c r="J369">
        <v>0.15736071087914028</v>
      </c>
      <c r="K369">
        <v>507</v>
      </c>
      <c r="L369">
        <v>0.14763241927304002</v>
      </c>
      <c r="M369">
        <v>501</v>
      </c>
      <c r="N369">
        <v>0.13679143205651609</v>
      </c>
      <c r="O369">
        <v>497</v>
      </c>
      <c r="P369">
        <v>0.15488413550454561</v>
      </c>
      <c r="Q369">
        <v>489</v>
      </c>
      <c r="R369" t="s">
        <v>358</v>
      </c>
      <c r="T369" t="b">
        <f t="shared" si="0"/>
        <v>1</v>
      </c>
    </row>
    <row r="370" spans="1:20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0.10263964068324334</v>
      </c>
      <c r="I370">
        <v>1015</v>
      </c>
      <c r="J370">
        <v>0.1206536409949074</v>
      </c>
      <c r="K370">
        <v>1007</v>
      </c>
      <c r="L370">
        <v>8.785384170038299E-2</v>
      </c>
      <c r="M370">
        <v>1010</v>
      </c>
      <c r="N370">
        <v>9.965546166762225E-2</v>
      </c>
      <c r="O370">
        <v>984</v>
      </c>
      <c r="P370">
        <v>8.6738861413621221E-2</v>
      </c>
      <c r="Q370">
        <v>488</v>
      </c>
      <c r="R370" t="s">
        <v>757</v>
      </c>
      <c r="T370" t="b">
        <f t="shared" si="0"/>
        <v>1</v>
      </c>
    </row>
    <row r="371" spans="1:20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0.17379273148111904</v>
      </c>
      <c r="I371">
        <v>1000</v>
      </c>
      <c r="J371">
        <v>0.22915960172706562</v>
      </c>
      <c r="K371">
        <v>503</v>
      </c>
      <c r="L371">
        <v>0.15924172407175619</v>
      </c>
      <c r="M371">
        <v>499</v>
      </c>
      <c r="N371">
        <v>0.20504223114846426</v>
      </c>
      <c r="O371">
        <v>499</v>
      </c>
      <c r="P371">
        <v>0.14578163285390902</v>
      </c>
      <c r="Q371">
        <v>486</v>
      </c>
      <c r="R371" t="s">
        <v>757</v>
      </c>
      <c r="T371" t="b">
        <f t="shared" si="0"/>
        <v>1</v>
      </c>
    </row>
    <row r="372" spans="1:20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0.14442820456448785</v>
      </c>
      <c r="I372">
        <v>1070</v>
      </c>
      <c r="J372">
        <v>0.14876666718464424</v>
      </c>
      <c r="K372">
        <v>501</v>
      </c>
      <c r="L372">
        <v>0.11331231366038627</v>
      </c>
      <c r="M372">
        <v>498</v>
      </c>
      <c r="N372">
        <v>0.14387816907841983</v>
      </c>
      <c r="O372">
        <v>507</v>
      </c>
      <c r="P372">
        <v>0.13450874419669678</v>
      </c>
      <c r="Q372">
        <v>486</v>
      </c>
      <c r="R372" t="s">
        <v>358</v>
      </c>
      <c r="T372" t="b">
        <f t="shared" si="0"/>
        <v>1</v>
      </c>
    </row>
    <row r="373" spans="1:20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0.15120397716501455</v>
      </c>
      <c r="I373">
        <v>1043</v>
      </c>
      <c r="J373">
        <v>0.13462221427016796</v>
      </c>
      <c r="K373">
        <v>509</v>
      </c>
      <c r="L373">
        <v>0.16149064273232633</v>
      </c>
      <c r="M373">
        <v>990</v>
      </c>
      <c r="N373">
        <v>0.16631651615108034</v>
      </c>
      <c r="O373">
        <v>507</v>
      </c>
      <c r="P373">
        <v>0.16810654158858226</v>
      </c>
      <c r="Q373">
        <v>489</v>
      </c>
      <c r="R373" t="s">
        <v>358</v>
      </c>
      <c r="T373" t="b">
        <f t="shared" si="0"/>
        <v>1</v>
      </c>
    </row>
    <row r="374" spans="1:20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0.16719764109402455</v>
      </c>
      <c r="I374">
        <v>1005</v>
      </c>
      <c r="J374">
        <v>0.13216688051996864</v>
      </c>
      <c r="K374">
        <v>505</v>
      </c>
      <c r="L374">
        <v>0.15671594720961959</v>
      </c>
      <c r="M374">
        <v>499</v>
      </c>
      <c r="N374">
        <v>0.15844283862209491</v>
      </c>
      <c r="O374">
        <v>511</v>
      </c>
      <c r="P374">
        <v>0.14535273643030971</v>
      </c>
      <c r="Q374">
        <v>479</v>
      </c>
      <c r="R374" t="s">
        <v>358</v>
      </c>
      <c r="T374" t="b">
        <f t="shared" si="0"/>
        <v>1</v>
      </c>
    </row>
    <row r="375" spans="1:20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0.16739853042967978</v>
      </c>
      <c r="I375">
        <v>1013</v>
      </c>
      <c r="J375">
        <v>0.15937419482084797</v>
      </c>
      <c r="K375">
        <v>503</v>
      </c>
      <c r="L375">
        <v>0.19227657934222284</v>
      </c>
      <c r="M375">
        <v>501</v>
      </c>
      <c r="N375">
        <v>0.16742566354009247</v>
      </c>
      <c r="O375">
        <v>986</v>
      </c>
      <c r="P375">
        <v>0.18725250716971042</v>
      </c>
      <c r="Q375">
        <v>489</v>
      </c>
      <c r="R375" t="s">
        <v>358</v>
      </c>
      <c r="T375" t="b">
        <f t="shared" si="0"/>
        <v>1</v>
      </c>
    </row>
    <row r="376" spans="1:20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0.15332498119699309</v>
      </c>
      <c r="I376">
        <v>1035</v>
      </c>
      <c r="J376">
        <v>0.17469845969255102</v>
      </c>
      <c r="K376">
        <v>502</v>
      </c>
      <c r="L376">
        <v>0.12778922461118997</v>
      </c>
      <c r="M376">
        <v>498</v>
      </c>
      <c r="N376">
        <v>0.15676789177632294</v>
      </c>
      <c r="O376">
        <v>496</v>
      </c>
      <c r="P376">
        <v>0.19672518735797609</v>
      </c>
      <c r="Q376">
        <v>493</v>
      </c>
      <c r="R376" t="s">
        <v>358</v>
      </c>
      <c r="T376" t="b">
        <f t="shared" si="0"/>
        <v>1</v>
      </c>
    </row>
    <row r="377" spans="1:20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0.15529714659198435</v>
      </c>
      <c r="I377">
        <v>1016</v>
      </c>
      <c r="J377">
        <v>0.14956262341827686</v>
      </c>
      <c r="K377">
        <v>506</v>
      </c>
      <c r="L377">
        <v>0.12629803844817325</v>
      </c>
      <c r="M377">
        <v>496</v>
      </c>
      <c r="N377">
        <v>0.14821061341923658</v>
      </c>
      <c r="O377">
        <v>495</v>
      </c>
      <c r="P377">
        <v>0.1398722383709543</v>
      </c>
      <c r="Q377">
        <v>495</v>
      </c>
      <c r="R377" t="s">
        <v>358</v>
      </c>
      <c r="T377" t="b">
        <f t="shared" si="0"/>
        <v>1</v>
      </c>
    </row>
    <row r="378" spans="1:20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0.15184147067822185</v>
      </c>
      <c r="I378">
        <v>1001</v>
      </c>
      <c r="J378">
        <v>0.14482304679791821</v>
      </c>
      <c r="K378">
        <v>514</v>
      </c>
      <c r="L378">
        <v>0.17283976813507756</v>
      </c>
      <c r="M378">
        <v>500</v>
      </c>
      <c r="N378">
        <v>0.13416781272332784</v>
      </c>
      <c r="O378">
        <v>490</v>
      </c>
      <c r="P378">
        <v>0.13573660406290972</v>
      </c>
      <c r="Q378">
        <v>491</v>
      </c>
      <c r="R378" t="s">
        <v>358</v>
      </c>
      <c r="T378" t="b">
        <f t="shared" si="0"/>
        <v>1</v>
      </c>
    </row>
    <row r="379" spans="1:20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0.13959729291005735</v>
      </c>
      <c r="I379">
        <v>1038</v>
      </c>
      <c r="J379">
        <v>0.15940033283379379</v>
      </c>
      <c r="K379">
        <v>510</v>
      </c>
      <c r="L379">
        <v>0.13670358572886912</v>
      </c>
      <c r="M379">
        <v>494</v>
      </c>
      <c r="N379">
        <v>0.11833105224600522</v>
      </c>
      <c r="O379">
        <v>491</v>
      </c>
      <c r="P379">
        <v>0.12779536165024089</v>
      </c>
      <c r="Q379">
        <v>487</v>
      </c>
      <c r="R379" t="s">
        <v>358</v>
      </c>
      <c r="T379" t="b">
        <f t="shared" si="0"/>
        <v>1</v>
      </c>
    </row>
    <row r="380" spans="1:20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0.15176072288374748</v>
      </c>
      <c r="I380">
        <v>1022</v>
      </c>
      <c r="J380">
        <v>0.16860920146433653</v>
      </c>
      <c r="K380">
        <v>513</v>
      </c>
      <c r="L380">
        <v>0.12865913003479271</v>
      </c>
      <c r="M380">
        <v>501</v>
      </c>
      <c r="N380">
        <v>0.19057464741633046</v>
      </c>
      <c r="O380">
        <v>494</v>
      </c>
      <c r="P380">
        <v>0.16527598523924758</v>
      </c>
      <c r="Q380">
        <v>488</v>
      </c>
      <c r="R380" t="s">
        <v>358</v>
      </c>
      <c r="T380" t="b">
        <f t="shared" si="0"/>
        <v>1</v>
      </c>
    </row>
    <row r="381" spans="1:20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0.13789999290670241</v>
      </c>
      <c r="I381">
        <v>1014</v>
      </c>
      <c r="J381">
        <v>0.13863620676281896</v>
      </c>
      <c r="K381">
        <v>509</v>
      </c>
      <c r="L381">
        <v>0.14888152493248377</v>
      </c>
      <c r="M381">
        <v>498</v>
      </c>
      <c r="N381">
        <v>0.13895095357042866</v>
      </c>
      <c r="O381">
        <v>495</v>
      </c>
      <c r="P381">
        <v>0.14089815346920587</v>
      </c>
      <c r="Q381">
        <v>495</v>
      </c>
      <c r="R381" t="s">
        <v>358</v>
      </c>
      <c r="T381" t="b">
        <f t="shared" si="0"/>
        <v>1</v>
      </c>
    </row>
    <row r="382" spans="1:20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0.20860157313984296</v>
      </c>
      <c r="I382">
        <v>1005</v>
      </c>
      <c r="J382">
        <v>0.2126211181553235</v>
      </c>
      <c r="K382">
        <v>506</v>
      </c>
      <c r="L382">
        <v>0.19215340914337314</v>
      </c>
      <c r="M382">
        <v>508</v>
      </c>
      <c r="N382">
        <v>0.19758955178809209</v>
      </c>
      <c r="O382">
        <v>511</v>
      </c>
      <c r="P382">
        <v>0.2233202759491881</v>
      </c>
      <c r="Q382">
        <v>486</v>
      </c>
      <c r="R382" t="s">
        <v>358</v>
      </c>
      <c r="T382" t="b">
        <f t="shared" si="0"/>
        <v>1</v>
      </c>
    </row>
    <row r="383" spans="1:20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0.13579579559531549</v>
      </c>
      <c r="I383">
        <v>1001</v>
      </c>
      <c r="J383">
        <v>0.12521195291818724</v>
      </c>
      <c r="K383">
        <v>497</v>
      </c>
      <c r="L383">
        <v>0.13240925940995005</v>
      </c>
      <c r="M383">
        <v>502</v>
      </c>
      <c r="N383">
        <v>0.17749964657262063</v>
      </c>
      <c r="O383">
        <v>499</v>
      </c>
      <c r="P383">
        <v>0.13397850501904776</v>
      </c>
      <c r="Q383">
        <v>486</v>
      </c>
      <c r="R383" t="s">
        <v>358</v>
      </c>
      <c r="T383" t="b">
        <f t="shared" si="0"/>
        <v>1</v>
      </c>
    </row>
    <row r="384" spans="1:20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0.10709238347385476</v>
      </c>
      <c r="I384">
        <v>1097</v>
      </c>
      <c r="J384">
        <v>0.11542912641143956</v>
      </c>
      <c r="K384">
        <v>501</v>
      </c>
      <c r="L384">
        <v>0.10525655794502041</v>
      </c>
      <c r="M384">
        <v>494</v>
      </c>
      <c r="N384">
        <v>0.15840164157127329</v>
      </c>
      <c r="O384">
        <v>496</v>
      </c>
      <c r="P384">
        <v>0.12926075847796262</v>
      </c>
      <c r="Q384">
        <v>487</v>
      </c>
      <c r="R384" t="s">
        <v>358</v>
      </c>
      <c r="T384" t="b">
        <f t="shared" si="0"/>
        <v>1</v>
      </c>
    </row>
    <row r="385" spans="1:20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0.15367703510530903</v>
      </c>
      <c r="I385">
        <v>1030</v>
      </c>
      <c r="J385">
        <v>0.16361353956714828</v>
      </c>
      <c r="K385">
        <v>497</v>
      </c>
      <c r="L385">
        <v>0.16684231962735516</v>
      </c>
      <c r="M385">
        <v>501</v>
      </c>
      <c r="N385">
        <v>0.19489813872499087</v>
      </c>
      <c r="O385">
        <v>497</v>
      </c>
      <c r="P385">
        <v>0.14474761995103916</v>
      </c>
      <c r="Q385">
        <v>484</v>
      </c>
      <c r="R385" t="s">
        <v>358</v>
      </c>
      <c r="T385" t="b">
        <f t="shared" si="0"/>
        <v>1</v>
      </c>
    </row>
    <row r="386" spans="1:20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0.1518570012473088</v>
      </c>
      <c r="I386">
        <v>1015</v>
      </c>
      <c r="J386">
        <v>0.12963096046317593</v>
      </c>
      <c r="K386">
        <v>503</v>
      </c>
      <c r="L386">
        <v>0.1354163207710678</v>
      </c>
      <c r="M386">
        <v>497</v>
      </c>
      <c r="N386">
        <v>0.15185341071002145</v>
      </c>
      <c r="O386">
        <v>511</v>
      </c>
      <c r="P386">
        <v>0.12942686488888858</v>
      </c>
      <c r="Q386">
        <v>481</v>
      </c>
      <c r="R386" t="s">
        <v>358</v>
      </c>
      <c r="T386" t="b">
        <f t="shared" si="0"/>
        <v>1</v>
      </c>
    </row>
    <row r="387" spans="1:20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0.13584800484856249</v>
      </c>
      <c r="I387">
        <v>1009</v>
      </c>
      <c r="J387">
        <v>0.12729471634528003</v>
      </c>
      <c r="K387">
        <v>501</v>
      </c>
      <c r="L387">
        <v>0.13571885652283347</v>
      </c>
      <c r="M387">
        <v>999</v>
      </c>
      <c r="N387">
        <v>0.12847369004953038</v>
      </c>
      <c r="O387">
        <v>494</v>
      </c>
      <c r="P387">
        <v>0.17020686994986775</v>
      </c>
      <c r="Q387">
        <v>484</v>
      </c>
      <c r="R387" t="s">
        <v>358</v>
      </c>
      <c r="T387" t="b">
        <f t="shared" si="0"/>
        <v>1</v>
      </c>
    </row>
    <row r="388" spans="1:20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62</v>
      </c>
      <c r="H388">
        <v>0.1653</v>
      </c>
      <c r="I388">
        <v>2025</v>
      </c>
      <c r="J388">
        <v>0.16850000000000001</v>
      </c>
      <c r="K388">
        <v>1019</v>
      </c>
      <c r="L388">
        <v>0.15540000000000001</v>
      </c>
      <c r="M388">
        <v>1002</v>
      </c>
      <c r="N388">
        <v>0.157</v>
      </c>
      <c r="O388">
        <v>999</v>
      </c>
      <c r="P388">
        <v>0.14117261420723742</v>
      </c>
      <c r="Q388">
        <v>493</v>
      </c>
      <c r="R388" t="s">
        <v>355</v>
      </c>
      <c r="T388" t="b">
        <f t="shared" si="0"/>
        <v>1</v>
      </c>
    </row>
    <row r="389" spans="1:20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0.18874387243654378</v>
      </c>
      <c r="I389">
        <v>1067</v>
      </c>
      <c r="J389">
        <v>0.18840642060878113</v>
      </c>
      <c r="K389">
        <v>509</v>
      </c>
      <c r="L389">
        <v>0.12329377883662623</v>
      </c>
      <c r="M389">
        <v>501</v>
      </c>
      <c r="N389">
        <v>0.20722322855093153</v>
      </c>
      <c r="O389">
        <v>497</v>
      </c>
      <c r="P389">
        <v>0.17631331204972575</v>
      </c>
      <c r="Q389">
        <v>487</v>
      </c>
      <c r="R389" t="s">
        <v>358</v>
      </c>
      <c r="T389" t="b">
        <f t="shared" si="0"/>
        <v>1</v>
      </c>
    </row>
    <row r="390" spans="1:20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0.1722989675516795</v>
      </c>
      <c r="I390">
        <v>1014</v>
      </c>
      <c r="J390">
        <v>0.20767286261361312</v>
      </c>
      <c r="K390">
        <v>510</v>
      </c>
      <c r="L390">
        <v>0.13901204035918746</v>
      </c>
      <c r="M390">
        <v>502</v>
      </c>
      <c r="N390">
        <v>0.17494182417679657</v>
      </c>
      <c r="O390">
        <v>497</v>
      </c>
      <c r="P390">
        <v>0.1654901416396746</v>
      </c>
      <c r="Q390">
        <v>493</v>
      </c>
      <c r="R390" t="s">
        <v>358</v>
      </c>
      <c r="T390" t="b">
        <f t="shared" si="0"/>
        <v>1</v>
      </c>
    </row>
    <row r="391" spans="1:20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0.16935280033548511</v>
      </c>
      <c r="I391">
        <v>1026</v>
      </c>
      <c r="J391">
        <v>0.15975235855954151</v>
      </c>
      <c r="K391">
        <v>505</v>
      </c>
      <c r="L391">
        <v>0.17924599348099465</v>
      </c>
      <c r="M391">
        <v>503</v>
      </c>
      <c r="N391">
        <v>0.16406925033460756</v>
      </c>
      <c r="O391">
        <v>496</v>
      </c>
      <c r="P391">
        <v>0.16276338336236876</v>
      </c>
      <c r="Q391">
        <v>477</v>
      </c>
      <c r="R391" t="s">
        <v>358</v>
      </c>
      <c r="T391" t="b">
        <f t="shared" si="0"/>
        <v>1</v>
      </c>
    </row>
    <row r="392" spans="1:20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0.17153878560008434</v>
      </c>
      <c r="I392">
        <v>1015</v>
      </c>
      <c r="J392">
        <v>0.16165698348468621</v>
      </c>
      <c r="K392">
        <v>504</v>
      </c>
      <c r="L392">
        <v>0.1507913894903323</v>
      </c>
      <c r="M392">
        <v>511</v>
      </c>
      <c r="N392">
        <v>0.13895403273310192</v>
      </c>
      <c r="O392">
        <v>494</v>
      </c>
      <c r="P392">
        <v>0.17110503402691521</v>
      </c>
      <c r="Q392">
        <v>494</v>
      </c>
      <c r="R392" t="s">
        <v>358</v>
      </c>
      <c r="T392" t="b">
        <f t="shared" si="0"/>
        <v>1</v>
      </c>
    </row>
    <row r="393" spans="1:20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67</v>
      </c>
      <c r="H393">
        <v>0.17499999999999999</v>
      </c>
      <c r="I393">
        <v>3066</v>
      </c>
      <c r="J393">
        <v>0.17050000000000001</v>
      </c>
      <c r="K393">
        <v>1512</v>
      </c>
      <c r="L393">
        <v>0.18459999999999999</v>
      </c>
      <c r="M393">
        <v>1501</v>
      </c>
      <c r="N393">
        <v>0.19009999999999999</v>
      </c>
      <c r="O393">
        <v>1490</v>
      </c>
      <c r="P393">
        <v>0.14453918648382041</v>
      </c>
      <c r="Q393">
        <v>490</v>
      </c>
      <c r="R393" t="s">
        <v>355</v>
      </c>
      <c r="T393" t="b">
        <f t="shared" si="0"/>
        <v>1</v>
      </c>
    </row>
    <row r="394" spans="1:20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68</v>
      </c>
      <c r="H394">
        <v>0.17710000000000001</v>
      </c>
      <c r="I394">
        <v>3042</v>
      </c>
      <c r="J394">
        <v>0.1908</v>
      </c>
      <c r="K394">
        <v>1505</v>
      </c>
      <c r="L394">
        <v>0.1716</v>
      </c>
      <c r="M394">
        <v>1502</v>
      </c>
      <c r="N394">
        <v>0.19620000000000001</v>
      </c>
      <c r="O394">
        <v>1522</v>
      </c>
      <c r="P394">
        <v>0.13132525350398896</v>
      </c>
      <c r="Q394">
        <v>487</v>
      </c>
      <c r="R394" t="s">
        <v>355</v>
      </c>
      <c r="T394" t="b">
        <f t="shared" si="0"/>
        <v>1</v>
      </c>
    </row>
    <row r="395" spans="1:20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0.12479341858052549</v>
      </c>
      <c r="I395">
        <v>1047</v>
      </c>
      <c r="J395">
        <v>0.11962834598430941</v>
      </c>
      <c r="K395">
        <v>506</v>
      </c>
      <c r="L395">
        <v>0.13395203774351488</v>
      </c>
      <c r="M395">
        <v>499</v>
      </c>
      <c r="N395">
        <v>0.13207207039531033</v>
      </c>
      <c r="O395">
        <v>497</v>
      </c>
      <c r="P395">
        <v>0.11810456423973857</v>
      </c>
      <c r="Q395">
        <v>482</v>
      </c>
      <c r="R395" t="s">
        <v>358</v>
      </c>
      <c r="T395" t="b">
        <f t="shared" si="0"/>
        <v>1</v>
      </c>
    </row>
    <row r="396" spans="1:20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0.1870157375964582</v>
      </c>
      <c r="I396">
        <v>1012</v>
      </c>
      <c r="J396">
        <v>0.17661466202717263</v>
      </c>
      <c r="K396">
        <v>498</v>
      </c>
      <c r="L396">
        <v>0.1580206284322434</v>
      </c>
      <c r="M396">
        <v>499</v>
      </c>
      <c r="N396">
        <v>0.17784897672992661</v>
      </c>
      <c r="O396">
        <v>500</v>
      </c>
      <c r="P396">
        <v>0.15466213825066993</v>
      </c>
      <c r="Q396">
        <v>488</v>
      </c>
      <c r="R396" t="s">
        <v>358</v>
      </c>
      <c r="T396" t="b">
        <f t="shared" si="0"/>
        <v>1</v>
      </c>
    </row>
    <row r="397" spans="1:20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0.2139218475525137</v>
      </c>
      <c r="I397">
        <v>1035</v>
      </c>
      <c r="J397">
        <v>0.15068679599158816</v>
      </c>
      <c r="K397">
        <v>501</v>
      </c>
      <c r="L397">
        <v>0.19018434251233121</v>
      </c>
      <c r="M397">
        <v>500</v>
      </c>
      <c r="N397">
        <v>0.15219963518229732</v>
      </c>
      <c r="O397">
        <v>498</v>
      </c>
      <c r="P397">
        <v>0.18917175989530205</v>
      </c>
      <c r="Q397">
        <v>493</v>
      </c>
      <c r="R397" t="s">
        <v>358</v>
      </c>
      <c r="T397" t="b">
        <f t="shared" si="0"/>
        <v>1</v>
      </c>
    </row>
    <row r="398" spans="1:20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0.1747748996071061</v>
      </c>
      <c r="I398">
        <v>1012</v>
      </c>
      <c r="J398">
        <v>0.17447779909114922</v>
      </c>
      <c r="K398">
        <v>510</v>
      </c>
      <c r="L398">
        <v>0.15879964553963696</v>
      </c>
      <c r="M398">
        <v>497</v>
      </c>
      <c r="N398">
        <v>0.17426657019530409</v>
      </c>
      <c r="O398">
        <v>491</v>
      </c>
      <c r="P398">
        <v>0.16908694371033886</v>
      </c>
      <c r="Q398">
        <v>488</v>
      </c>
      <c r="R398" t="s">
        <v>358</v>
      </c>
      <c r="T398" t="b">
        <f t="shared" si="0"/>
        <v>1</v>
      </c>
    </row>
    <row r="399" spans="1:20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0.14136187540832609</v>
      </c>
      <c r="I399">
        <v>1038</v>
      </c>
      <c r="J399">
        <v>0.12980273666658584</v>
      </c>
      <c r="K399">
        <v>514</v>
      </c>
      <c r="L399">
        <v>0.12635711104178152</v>
      </c>
      <c r="M399">
        <v>496</v>
      </c>
      <c r="N399">
        <v>0.14417919671697399</v>
      </c>
      <c r="O399">
        <v>493</v>
      </c>
      <c r="P399">
        <v>0.10228637577558952</v>
      </c>
      <c r="Q399">
        <v>486</v>
      </c>
      <c r="R399" t="s">
        <v>358</v>
      </c>
      <c r="T399" t="b">
        <f t="shared" si="0"/>
        <v>1</v>
      </c>
    </row>
    <row r="400" spans="1:20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5.9576855084092849E-2</v>
      </c>
      <c r="I400">
        <v>145</v>
      </c>
      <c r="J400">
        <v>0.16306468338369734</v>
      </c>
      <c r="K400">
        <v>52</v>
      </c>
      <c r="L400">
        <v>0.11440089228801786</v>
      </c>
      <c r="M400">
        <v>90</v>
      </c>
      <c r="N400">
        <v>0.11712444047193049</v>
      </c>
      <c r="O400">
        <v>105</v>
      </c>
      <c r="P400">
        <v>0.1500439969835983</v>
      </c>
      <c r="Q400">
        <v>80</v>
      </c>
      <c r="R400" t="s">
        <v>358</v>
      </c>
      <c r="T400" t="b">
        <f t="shared" si="0"/>
        <v>1</v>
      </c>
    </row>
    <row r="401" spans="1:20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0.16576447553806792</v>
      </c>
      <c r="I401">
        <v>1004</v>
      </c>
      <c r="J401">
        <v>0.21621673311890841</v>
      </c>
      <c r="K401">
        <v>500</v>
      </c>
      <c r="L401">
        <v>0.16383785193395695</v>
      </c>
      <c r="M401">
        <v>501</v>
      </c>
      <c r="N401">
        <v>0.1683579740386075</v>
      </c>
      <c r="O401">
        <v>498</v>
      </c>
      <c r="P401">
        <v>0.12417390217259636</v>
      </c>
      <c r="Q401">
        <v>486</v>
      </c>
      <c r="R401" t="s">
        <v>757</v>
      </c>
      <c r="T401" t="b">
        <f t="shared" si="0"/>
        <v>1</v>
      </c>
    </row>
    <row r="402" spans="1:20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0.14253968334253903</v>
      </c>
      <c r="I402">
        <v>1001</v>
      </c>
      <c r="J402">
        <v>0.11892518078360916</v>
      </c>
      <c r="K402">
        <v>507</v>
      </c>
      <c r="L402">
        <v>0.13481205711076588</v>
      </c>
      <c r="M402">
        <v>493</v>
      </c>
      <c r="N402">
        <v>0.11128003874755849</v>
      </c>
      <c r="O402">
        <v>488</v>
      </c>
      <c r="P402">
        <v>8.9342466830148681E-2</v>
      </c>
      <c r="Q402">
        <v>482</v>
      </c>
      <c r="R402" t="s">
        <v>358</v>
      </c>
      <c r="T402" t="b">
        <f t="shared" si="0"/>
        <v>1</v>
      </c>
    </row>
    <row r="403" spans="1:20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0.12797745408597502</v>
      </c>
      <c r="I403">
        <v>1002</v>
      </c>
      <c r="J403">
        <v>0.14289803551911048</v>
      </c>
      <c r="K403">
        <v>504</v>
      </c>
      <c r="L403">
        <v>0.12273872578636558</v>
      </c>
      <c r="M403">
        <v>500</v>
      </c>
      <c r="N403">
        <v>0.1040118622278161</v>
      </c>
      <c r="O403">
        <v>489</v>
      </c>
      <c r="P403">
        <v>0.13788573181564381</v>
      </c>
      <c r="Q403">
        <v>484</v>
      </c>
      <c r="R403" t="s">
        <v>358</v>
      </c>
      <c r="T403" t="b">
        <f t="shared" si="0"/>
        <v>1</v>
      </c>
    </row>
    <row r="404" spans="1:20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0.15984712965822326</v>
      </c>
      <c r="I404">
        <v>6238</v>
      </c>
      <c r="J404">
        <v>0.14522828150898501</v>
      </c>
      <c r="K404">
        <v>3050</v>
      </c>
      <c r="L404">
        <v>0.1550795356478005</v>
      </c>
      <c r="M404">
        <v>2982</v>
      </c>
      <c r="N404">
        <v>0.16778721066945362</v>
      </c>
      <c r="O404">
        <v>3021</v>
      </c>
      <c r="P404">
        <v>0.17484114417796054</v>
      </c>
      <c r="Q404">
        <v>491</v>
      </c>
      <c r="R404" t="s">
        <v>355</v>
      </c>
      <c r="T404" t="b">
        <f t="shared" si="0"/>
        <v>1</v>
      </c>
    </row>
    <row r="405" spans="1:20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0.18343291711787091</v>
      </c>
      <c r="I405">
        <v>1027</v>
      </c>
      <c r="J405">
        <v>0.17563762349979292</v>
      </c>
      <c r="K405">
        <v>503</v>
      </c>
      <c r="L405">
        <v>0.14635977103354134</v>
      </c>
      <c r="M405">
        <v>497</v>
      </c>
      <c r="N405">
        <v>0.18385928595577394</v>
      </c>
      <c r="O405">
        <v>490</v>
      </c>
      <c r="P405">
        <v>0.15241580773031596</v>
      </c>
      <c r="Q405">
        <v>485</v>
      </c>
      <c r="R405" t="s">
        <v>358</v>
      </c>
      <c r="T405" t="b">
        <f t="shared" ref="T405:T468" si="1">IF(A405=G405,TRUE,FALSE)</f>
        <v>1</v>
      </c>
    </row>
    <row r="406" spans="1:20" x14ac:dyDescent="0.25">
      <c r="A406" t="s">
        <v>80</v>
      </c>
      <c r="B406" t="s">
        <v>32</v>
      </c>
      <c r="C406" t="s">
        <v>2</v>
      </c>
      <c r="E406" t="s">
        <v>617</v>
      </c>
      <c r="F406" t="s">
        <v>618</v>
      </c>
      <c r="G406" t="s">
        <v>80</v>
      </c>
      <c r="H406">
        <v>0.14718315081999161</v>
      </c>
      <c r="I406">
        <v>1010</v>
      </c>
      <c r="J406">
        <v>0.17982404283000886</v>
      </c>
      <c r="K406">
        <v>515</v>
      </c>
      <c r="L406">
        <v>0.17751502145806988</v>
      </c>
      <c r="M406">
        <v>497</v>
      </c>
      <c r="N406">
        <v>0.12149458755990336</v>
      </c>
      <c r="O406">
        <v>500</v>
      </c>
      <c r="P406">
        <v>0.13812911623251842</v>
      </c>
      <c r="Q406">
        <v>481</v>
      </c>
      <c r="R406" t="s">
        <v>358</v>
      </c>
      <c r="T406" t="b">
        <f t="shared" si="1"/>
        <v>1</v>
      </c>
    </row>
    <row r="407" spans="1:20" x14ac:dyDescent="0.25">
      <c r="A407" t="s">
        <v>81</v>
      </c>
      <c r="B407" t="s">
        <v>22</v>
      </c>
      <c r="C407" t="s">
        <v>5</v>
      </c>
      <c r="E407" t="s">
        <v>469</v>
      </c>
      <c r="F407" t="s">
        <v>470</v>
      </c>
      <c r="G407" t="s">
        <v>81</v>
      </c>
      <c r="H407">
        <v>0.18914505618261346</v>
      </c>
      <c r="I407">
        <v>1006</v>
      </c>
      <c r="J407">
        <v>0.18006746062183643</v>
      </c>
      <c r="K407">
        <v>502</v>
      </c>
      <c r="L407">
        <v>0.11577061501218672</v>
      </c>
      <c r="M407">
        <v>501</v>
      </c>
      <c r="N407">
        <v>0.13553412483132296</v>
      </c>
      <c r="O407">
        <v>494</v>
      </c>
      <c r="P407">
        <v>0.15863188860472774</v>
      </c>
      <c r="Q407">
        <v>490</v>
      </c>
      <c r="R407" t="s">
        <v>358</v>
      </c>
      <c r="T407" t="b">
        <f t="shared" si="1"/>
        <v>1</v>
      </c>
    </row>
    <row r="408" spans="1:20" x14ac:dyDescent="0.25">
      <c r="A408" t="s">
        <v>82</v>
      </c>
      <c r="B408" t="s">
        <v>1</v>
      </c>
      <c r="C408" t="s">
        <v>11</v>
      </c>
      <c r="E408" t="s">
        <v>930</v>
      </c>
      <c r="F408" t="s">
        <v>931</v>
      </c>
      <c r="G408" t="s">
        <v>82</v>
      </c>
      <c r="H408">
        <v>0.14187716192454133</v>
      </c>
      <c r="I408">
        <v>1012</v>
      </c>
      <c r="J408">
        <v>0.1465495038020968</v>
      </c>
      <c r="K408">
        <v>514</v>
      </c>
      <c r="L408">
        <v>0.13902120922530761</v>
      </c>
      <c r="M408">
        <v>499</v>
      </c>
      <c r="N408">
        <v>0.12039275742789277</v>
      </c>
      <c r="O408">
        <v>493</v>
      </c>
      <c r="P408">
        <v>0.13743164764050761</v>
      </c>
      <c r="Q408">
        <v>479</v>
      </c>
      <c r="R408" t="s">
        <v>358</v>
      </c>
      <c r="T408" t="b">
        <f t="shared" si="1"/>
        <v>1</v>
      </c>
    </row>
    <row r="409" spans="1:20" x14ac:dyDescent="0.25">
      <c r="A409" t="s">
        <v>83</v>
      </c>
      <c r="B409" t="s">
        <v>18</v>
      </c>
      <c r="C409" t="s">
        <v>19</v>
      </c>
      <c r="E409" t="s">
        <v>751</v>
      </c>
      <c r="F409" t="s">
        <v>752</v>
      </c>
      <c r="G409" t="s">
        <v>83</v>
      </c>
      <c r="H409">
        <v>0.14510263939906151</v>
      </c>
      <c r="I409">
        <v>1020</v>
      </c>
      <c r="J409">
        <v>0.14291976308515314</v>
      </c>
      <c r="K409">
        <v>500</v>
      </c>
      <c r="L409">
        <v>0.14494894803582978</v>
      </c>
      <c r="M409">
        <v>515</v>
      </c>
      <c r="N409">
        <v>8.5040940193234979E-2</v>
      </c>
      <c r="O409">
        <v>498</v>
      </c>
      <c r="P409">
        <v>0.11921081250415615</v>
      </c>
      <c r="Q409">
        <v>475</v>
      </c>
      <c r="R409" t="s">
        <v>358</v>
      </c>
      <c r="T409" t="b">
        <f t="shared" si="1"/>
        <v>1</v>
      </c>
    </row>
    <row r="410" spans="1:20" x14ac:dyDescent="0.25">
      <c r="A410" t="s">
        <v>84</v>
      </c>
      <c r="B410" t="s">
        <v>16</v>
      </c>
      <c r="C410" t="s">
        <v>8</v>
      </c>
      <c r="E410" t="s">
        <v>690</v>
      </c>
      <c r="F410" t="s">
        <v>691</v>
      </c>
      <c r="G410" t="s">
        <v>84</v>
      </c>
      <c r="H410">
        <v>0.17943648450667593</v>
      </c>
      <c r="I410">
        <v>1001</v>
      </c>
      <c r="J410">
        <v>0.17965309003901342</v>
      </c>
      <c r="K410">
        <v>507</v>
      </c>
      <c r="L410">
        <v>0.14762597695644497</v>
      </c>
      <c r="M410">
        <v>499</v>
      </c>
      <c r="N410">
        <v>0.17204508633919829</v>
      </c>
      <c r="O410">
        <v>493</v>
      </c>
      <c r="P410">
        <v>0.2038508096761234</v>
      </c>
      <c r="Q410">
        <v>488</v>
      </c>
      <c r="R410" t="s">
        <v>358</v>
      </c>
      <c r="T410" t="b">
        <f t="shared" si="1"/>
        <v>1</v>
      </c>
    </row>
    <row r="411" spans="1:20" x14ac:dyDescent="0.25">
      <c r="A411" t="s">
        <v>85</v>
      </c>
      <c r="B411" t="s">
        <v>86</v>
      </c>
      <c r="C411" t="s">
        <v>11</v>
      </c>
      <c r="E411" t="s">
        <v>356</v>
      </c>
      <c r="F411" t="s">
        <v>357</v>
      </c>
      <c r="G411" t="s">
        <v>85</v>
      </c>
      <c r="H411">
        <v>0.12706488027316235</v>
      </c>
      <c r="I411">
        <v>1028</v>
      </c>
      <c r="J411">
        <v>0.14311214814837661</v>
      </c>
      <c r="K411">
        <v>502</v>
      </c>
      <c r="L411">
        <v>0.11549445056311047</v>
      </c>
      <c r="M411">
        <v>495</v>
      </c>
      <c r="N411">
        <v>0.15034400007709867</v>
      </c>
      <c r="O411">
        <v>495</v>
      </c>
      <c r="P411">
        <v>0.143498589494268</v>
      </c>
      <c r="Q411">
        <v>484</v>
      </c>
      <c r="R411" t="s">
        <v>358</v>
      </c>
      <c r="T411" t="b">
        <f t="shared" si="1"/>
        <v>1</v>
      </c>
    </row>
    <row r="412" spans="1:20" x14ac:dyDescent="0.25">
      <c r="A412" t="s">
        <v>87</v>
      </c>
      <c r="B412" t="s">
        <v>1</v>
      </c>
      <c r="C412" t="s">
        <v>19</v>
      </c>
      <c r="E412" t="s">
        <v>872</v>
      </c>
      <c r="F412" t="s">
        <v>873</v>
      </c>
      <c r="G412" t="s">
        <v>87</v>
      </c>
      <c r="H412">
        <v>0.16160203110909052</v>
      </c>
      <c r="I412">
        <v>1001</v>
      </c>
      <c r="J412">
        <v>0.14842965220304016</v>
      </c>
      <c r="K412">
        <v>500</v>
      </c>
      <c r="L412">
        <v>0.1752339919731471</v>
      </c>
      <c r="M412">
        <v>501</v>
      </c>
      <c r="N412">
        <v>0.10560309521044287</v>
      </c>
      <c r="O412">
        <v>494</v>
      </c>
      <c r="P412">
        <v>0.16361382856921014</v>
      </c>
      <c r="Q412">
        <v>489</v>
      </c>
      <c r="R412" t="s">
        <v>358</v>
      </c>
      <c r="T412" t="b">
        <f t="shared" si="1"/>
        <v>1</v>
      </c>
    </row>
    <row r="413" spans="1:20" x14ac:dyDescent="0.25">
      <c r="A413" t="s">
        <v>88</v>
      </c>
      <c r="B413" t="s">
        <v>7</v>
      </c>
      <c r="C413" t="s">
        <v>5</v>
      </c>
      <c r="E413" t="s">
        <v>555</v>
      </c>
      <c r="F413" t="s">
        <v>556</v>
      </c>
      <c r="G413" t="s">
        <v>88</v>
      </c>
      <c r="H413">
        <v>0.18203128151485268</v>
      </c>
      <c r="I413">
        <v>1007</v>
      </c>
      <c r="J413">
        <v>0.19783206475332835</v>
      </c>
      <c r="K413">
        <v>498</v>
      </c>
      <c r="L413">
        <v>0.16350623958109398</v>
      </c>
      <c r="M413">
        <v>499</v>
      </c>
      <c r="N413">
        <v>0.20174454356378158</v>
      </c>
      <c r="O413">
        <v>506</v>
      </c>
      <c r="P413">
        <v>0.20738388477339975</v>
      </c>
      <c r="Q413">
        <v>490</v>
      </c>
      <c r="R413" t="s">
        <v>358</v>
      </c>
      <c r="T413" t="b">
        <f t="shared" si="1"/>
        <v>1</v>
      </c>
    </row>
    <row r="414" spans="1:20" x14ac:dyDescent="0.25">
      <c r="A414" t="s">
        <v>89</v>
      </c>
      <c r="B414" t="s">
        <v>7</v>
      </c>
      <c r="C414" t="s">
        <v>11</v>
      </c>
      <c r="E414" t="s">
        <v>501</v>
      </c>
      <c r="F414" t="s">
        <v>502</v>
      </c>
      <c r="G414" t="s">
        <v>89</v>
      </c>
      <c r="H414">
        <v>0.13846140923090636</v>
      </c>
      <c r="I414">
        <v>1034</v>
      </c>
      <c r="J414">
        <v>0.18191284603370966</v>
      </c>
      <c r="K414">
        <v>501</v>
      </c>
      <c r="L414">
        <v>0.1545124826672096</v>
      </c>
      <c r="M414">
        <v>502</v>
      </c>
      <c r="N414">
        <v>0.14452958154215553</v>
      </c>
      <c r="O414">
        <v>497</v>
      </c>
      <c r="P414">
        <v>0.13237923148048744</v>
      </c>
      <c r="Q414">
        <v>491</v>
      </c>
      <c r="R414" t="s">
        <v>757</v>
      </c>
      <c r="T414" t="b">
        <f t="shared" si="1"/>
        <v>1</v>
      </c>
    </row>
    <row r="415" spans="1:20" x14ac:dyDescent="0.25">
      <c r="A415" t="s">
        <v>90</v>
      </c>
      <c r="B415" t="s">
        <v>7</v>
      </c>
      <c r="C415" t="s">
        <v>5</v>
      </c>
      <c r="E415" t="s">
        <v>515</v>
      </c>
      <c r="F415" t="s">
        <v>516</v>
      </c>
      <c r="G415" t="s">
        <v>90</v>
      </c>
      <c r="H415">
        <v>0.17531940450638783</v>
      </c>
      <c r="I415">
        <v>1038</v>
      </c>
      <c r="J415">
        <v>0.15203640382998293</v>
      </c>
      <c r="K415">
        <v>501</v>
      </c>
      <c r="L415">
        <v>0.15518910367745581</v>
      </c>
      <c r="M415">
        <v>502</v>
      </c>
      <c r="N415">
        <v>0.13229885952038165</v>
      </c>
      <c r="O415">
        <v>499</v>
      </c>
      <c r="P415">
        <v>0.18054598652674766</v>
      </c>
      <c r="Q415">
        <v>494</v>
      </c>
      <c r="R415" t="s">
        <v>358</v>
      </c>
      <c r="T415" t="b">
        <f t="shared" si="1"/>
        <v>1</v>
      </c>
    </row>
    <row r="416" spans="1:20" x14ac:dyDescent="0.25">
      <c r="A416" t="s">
        <v>91</v>
      </c>
      <c r="B416" t="s">
        <v>22</v>
      </c>
      <c r="C416" t="s">
        <v>11</v>
      </c>
      <c r="E416" t="s">
        <v>485</v>
      </c>
      <c r="F416" t="s">
        <v>486</v>
      </c>
      <c r="G416" t="s">
        <v>91</v>
      </c>
      <c r="H416">
        <v>0.13945972696237874</v>
      </c>
      <c r="I416">
        <v>1016</v>
      </c>
      <c r="J416">
        <v>0.11794267983406562</v>
      </c>
      <c r="K416">
        <v>501</v>
      </c>
      <c r="L416">
        <v>0.13263895982178114</v>
      </c>
      <c r="M416">
        <v>499</v>
      </c>
      <c r="N416">
        <v>0.10859867529999435</v>
      </c>
      <c r="O416">
        <v>488</v>
      </c>
      <c r="P416">
        <v>0.10566990521575487</v>
      </c>
      <c r="Q416">
        <v>483</v>
      </c>
      <c r="R416" t="s">
        <v>358</v>
      </c>
      <c r="T416" t="b">
        <f t="shared" si="1"/>
        <v>1</v>
      </c>
    </row>
    <row r="417" spans="1:20" x14ac:dyDescent="0.25">
      <c r="A417" t="s">
        <v>92</v>
      </c>
      <c r="B417" t="s">
        <v>1</v>
      </c>
      <c r="C417" t="s">
        <v>14</v>
      </c>
      <c r="E417" t="s">
        <v>874</v>
      </c>
      <c r="F417" t="s">
        <v>875</v>
      </c>
      <c r="G417" t="s">
        <v>92</v>
      </c>
      <c r="H417">
        <v>0.16490680657515422</v>
      </c>
      <c r="I417">
        <v>1005</v>
      </c>
      <c r="J417">
        <v>0.12922172912403246</v>
      </c>
      <c r="K417">
        <v>502</v>
      </c>
      <c r="L417">
        <v>0.15433284419610085</v>
      </c>
      <c r="M417">
        <v>502</v>
      </c>
      <c r="N417">
        <v>0.12404344213886914</v>
      </c>
      <c r="O417">
        <v>636</v>
      </c>
      <c r="P417">
        <v>0.15990754046756955</v>
      </c>
      <c r="Q417">
        <v>484</v>
      </c>
      <c r="R417" t="s">
        <v>358</v>
      </c>
      <c r="T417" t="b">
        <f t="shared" si="1"/>
        <v>1</v>
      </c>
    </row>
    <row r="418" spans="1:20" x14ac:dyDescent="0.25">
      <c r="A418" t="s">
        <v>93</v>
      </c>
      <c r="B418" t="s">
        <v>32</v>
      </c>
      <c r="C418" t="s">
        <v>19</v>
      </c>
      <c r="E418" t="s">
        <v>619</v>
      </c>
      <c r="F418" t="s">
        <v>620</v>
      </c>
      <c r="G418" t="s">
        <v>93</v>
      </c>
      <c r="H418">
        <v>0.13485368118046429</v>
      </c>
      <c r="I418">
        <v>1026</v>
      </c>
      <c r="J418">
        <v>0.1315707228658588</v>
      </c>
      <c r="K418">
        <v>502</v>
      </c>
      <c r="L418">
        <v>0.13124109903146652</v>
      </c>
      <c r="M418">
        <v>503</v>
      </c>
      <c r="N418">
        <v>0.11725955663008994</v>
      </c>
      <c r="O418">
        <v>494</v>
      </c>
      <c r="P418">
        <v>0.11074663635626637</v>
      </c>
      <c r="Q418">
        <v>491</v>
      </c>
      <c r="R418" t="s">
        <v>358</v>
      </c>
      <c r="T418" t="b">
        <f t="shared" si="1"/>
        <v>1</v>
      </c>
    </row>
    <row r="419" spans="1:20" x14ac:dyDescent="0.25">
      <c r="A419" t="s">
        <v>94</v>
      </c>
      <c r="B419" t="s">
        <v>86</v>
      </c>
      <c r="C419" t="s">
        <v>14</v>
      </c>
      <c r="E419" t="s">
        <v>353</v>
      </c>
      <c r="F419" t="s">
        <v>354</v>
      </c>
      <c r="G419" t="s">
        <v>94</v>
      </c>
      <c r="H419">
        <v>0.13996120461906611</v>
      </c>
      <c r="I419">
        <v>7075</v>
      </c>
      <c r="J419">
        <v>0.12846631014185356</v>
      </c>
      <c r="K419">
        <v>4051</v>
      </c>
      <c r="L419">
        <v>0.12954697027123979</v>
      </c>
      <c r="M419">
        <v>3499</v>
      </c>
      <c r="N419">
        <v>0.12467766362659677</v>
      </c>
      <c r="O419">
        <v>3467</v>
      </c>
      <c r="P419">
        <v>9.4821093297934075E-2</v>
      </c>
      <c r="Q419">
        <v>484</v>
      </c>
      <c r="R419" t="s">
        <v>355</v>
      </c>
      <c r="T419" t="b">
        <f t="shared" si="1"/>
        <v>1</v>
      </c>
    </row>
    <row r="420" spans="1:20" x14ac:dyDescent="0.25">
      <c r="A420" t="s">
        <v>95</v>
      </c>
      <c r="B420" t="s">
        <v>18</v>
      </c>
      <c r="C420" t="s">
        <v>19</v>
      </c>
      <c r="E420" t="s">
        <v>753</v>
      </c>
      <c r="F420" t="s">
        <v>754</v>
      </c>
      <c r="G420" t="s">
        <v>95</v>
      </c>
      <c r="H420">
        <v>0.13446380638524144</v>
      </c>
      <c r="I420">
        <v>1047</v>
      </c>
      <c r="J420">
        <v>0.10516776868349609</v>
      </c>
      <c r="K420">
        <v>1021</v>
      </c>
      <c r="L420">
        <v>0.11664206580180161</v>
      </c>
      <c r="M420">
        <v>517</v>
      </c>
      <c r="N420">
        <v>9.2491165817789975E-2</v>
      </c>
      <c r="O420">
        <v>504</v>
      </c>
      <c r="P420">
        <v>9.6850603090353163E-2</v>
      </c>
      <c r="Q420">
        <v>490</v>
      </c>
      <c r="R420" t="s">
        <v>358</v>
      </c>
      <c r="T420" t="b">
        <f t="shared" si="1"/>
        <v>1</v>
      </c>
    </row>
    <row r="421" spans="1:20" x14ac:dyDescent="0.25">
      <c r="A421" t="s">
        <v>96</v>
      </c>
      <c r="B421" t="s">
        <v>16</v>
      </c>
      <c r="C421" t="s">
        <v>5</v>
      </c>
      <c r="E421" t="s">
        <v>656</v>
      </c>
      <c r="F421" t="s">
        <v>657</v>
      </c>
      <c r="G421" t="s">
        <v>96</v>
      </c>
      <c r="H421">
        <v>0.16393196475642921</v>
      </c>
      <c r="I421">
        <v>1002</v>
      </c>
      <c r="J421">
        <v>0.15965256646137094</v>
      </c>
      <c r="K421">
        <v>505</v>
      </c>
      <c r="L421">
        <v>0.17536226903239854</v>
      </c>
      <c r="M421">
        <v>502</v>
      </c>
      <c r="N421">
        <v>0.16286355429401256</v>
      </c>
      <c r="O421">
        <v>500</v>
      </c>
      <c r="P421">
        <v>0.14589551429890371</v>
      </c>
      <c r="Q421">
        <v>492</v>
      </c>
      <c r="R421" t="s">
        <v>358</v>
      </c>
      <c r="T421" t="b">
        <f t="shared" si="1"/>
        <v>1</v>
      </c>
    </row>
    <row r="422" spans="1:20" x14ac:dyDescent="0.25">
      <c r="A422" t="s">
        <v>97</v>
      </c>
      <c r="B422" t="s">
        <v>28</v>
      </c>
      <c r="C422" t="s">
        <v>14</v>
      </c>
      <c r="E422" t="s">
        <v>962</v>
      </c>
      <c r="F422" t="s">
        <v>963</v>
      </c>
      <c r="G422" t="s">
        <v>97</v>
      </c>
      <c r="H422">
        <v>0.16690451914736099</v>
      </c>
      <c r="I422">
        <v>1039</v>
      </c>
      <c r="J422">
        <v>0.15418909219408902</v>
      </c>
      <c r="K422">
        <v>510</v>
      </c>
      <c r="L422">
        <v>0.17939274455317208</v>
      </c>
      <c r="M422">
        <v>501</v>
      </c>
      <c r="N422">
        <v>0.16730901351435037</v>
      </c>
      <c r="O422">
        <v>509</v>
      </c>
      <c r="P422">
        <v>0.17571622385166674</v>
      </c>
      <c r="Q422">
        <v>485</v>
      </c>
      <c r="R422" t="s">
        <v>358</v>
      </c>
      <c r="T422" t="b">
        <f t="shared" si="1"/>
        <v>1</v>
      </c>
    </row>
    <row r="423" spans="1:20" x14ac:dyDescent="0.25">
      <c r="A423" t="s">
        <v>98</v>
      </c>
      <c r="B423" t="s">
        <v>28</v>
      </c>
      <c r="C423" t="s">
        <v>14</v>
      </c>
      <c r="E423" t="s">
        <v>980</v>
      </c>
      <c r="F423" t="s">
        <v>981</v>
      </c>
      <c r="G423" t="s">
        <v>98</v>
      </c>
      <c r="H423">
        <v>0.1597995057700273</v>
      </c>
      <c r="I423">
        <v>1017</v>
      </c>
      <c r="J423">
        <v>0.15012485619425073</v>
      </c>
      <c r="K423">
        <v>511</v>
      </c>
      <c r="L423">
        <v>0.15060714863263241</v>
      </c>
      <c r="M423">
        <v>499</v>
      </c>
      <c r="N423">
        <v>0.15854031565669888</v>
      </c>
      <c r="O423">
        <v>493</v>
      </c>
      <c r="P423">
        <v>0.17312634323042167</v>
      </c>
      <c r="Q423">
        <v>498</v>
      </c>
      <c r="R423" t="s">
        <v>358</v>
      </c>
      <c r="T423" t="b">
        <f t="shared" si="1"/>
        <v>1</v>
      </c>
    </row>
    <row r="424" spans="1:20" x14ac:dyDescent="0.25">
      <c r="A424" t="s">
        <v>99</v>
      </c>
      <c r="B424" t="s">
        <v>1</v>
      </c>
      <c r="C424" t="s">
        <v>14</v>
      </c>
      <c r="E424" t="s">
        <v>848</v>
      </c>
      <c r="F424" t="s">
        <v>849</v>
      </c>
      <c r="G424" t="s">
        <v>99</v>
      </c>
      <c r="H424">
        <v>0.20880917165907537</v>
      </c>
      <c r="I424">
        <v>1017</v>
      </c>
      <c r="J424">
        <v>0.1805717945775831</v>
      </c>
      <c r="K424">
        <v>502</v>
      </c>
      <c r="L424">
        <v>0.17701162527217229</v>
      </c>
      <c r="M424">
        <v>498</v>
      </c>
      <c r="N424">
        <v>0.15900215799770184</v>
      </c>
      <c r="O424">
        <v>495</v>
      </c>
      <c r="P424">
        <v>0.18212650258398144</v>
      </c>
      <c r="Q424">
        <v>489</v>
      </c>
      <c r="R424" t="s">
        <v>358</v>
      </c>
      <c r="T424" t="b">
        <f t="shared" si="1"/>
        <v>1</v>
      </c>
    </row>
    <row r="425" spans="1:20" x14ac:dyDescent="0.25">
      <c r="A425" t="s">
        <v>100</v>
      </c>
      <c r="B425" t="s">
        <v>16</v>
      </c>
      <c r="C425" t="s">
        <v>8</v>
      </c>
      <c r="E425" t="s">
        <v>692</v>
      </c>
      <c r="F425" t="s">
        <v>693</v>
      </c>
      <c r="G425" t="s">
        <v>100</v>
      </c>
      <c r="H425">
        <v>0.17842032611513567</v>
      </c>
      <c r="I425">
        <v>1049</v>
      </c>
      <c r="J425">
        <v>0.17330406118462277</v>
      </c>
      <c r="K425">
        <v>501</v>
      </c>
      <c r="L425">
        <v>0.14303066958277375</v>
      </c>
      <c r="M425">
        <v>513</v>
      </c>
      <c r="N425">
        <v>0.21287925768242155</v>
      </c>
      <c r="O425">
        <v>502</v>
      </c>
      <c r="P425">
        <v>0.16986435155960378</v>
      </c>
      <c r="Q425">
        <v>500</v>
      </c>
      <c r="R425" t="s">
        <v>358</v>
      </c>
      <c r="T425" t="b">
        <f t="shared" si="1"/>
        <v>1</v>
      </c>
    </row>
    <row r="426" spans="1:20" x14ac:dyDescent="0.25">
      <c r="A426" t="s">
        <v>101</v>
      </c>
      <c r="B426" t="s">
        <v>7</v>
      </c>
      <c r="C426" t="s">
        <v>5</v>
      </c>
      <c r="E426" t="s">
        <v>541</v>
      </c>
      <c r="F426" t="s">
        <v>542</v>
      </c>
      <c r="G426" t="s">
        <v>101</v>
      </c>
      <c r="H426">
        <v>0.18845368178559369</v>
      </c>
      <c r="I426">
        <v>1023</v>
      </c>
      <c r="J426">
        <v>0.1365728188423935</v>
      </c>
      <c r="K426">
        <v>526</v>
      </c>
      <c r="L426">
        <v>0.18506142883226859</v>
      </c>
      <c r="M426">
        <v>498</v>
      </c>
      <c r="N426">
        <v>0.1231666289704474</v>
      </c>
      <c r="O426">
        <v>491</v>
      </c>
      <c r="P426">
        <v>0.15291921535543351</v>
      </c>
      <c r="Q426">
        <v>484</v>
      </c>
      <c r="R426" t="s">
        <v>358</v>
      </c>
      <c r="T426" t="b">
        <f t="shared" si="1"/>
        <v>1</v>
      </c>
    </row>
    <row r="427" spans="1:20" x14ac:dyDescent="0.25">
      <c r="A427" t="s">
        <v>102</v>
      </c>
      <c r="B427" t="s">
        <v>7</v>
      </c>
      <c r="C427" t="s">
        <v>14</v>
      </c>
      <c r="E427" t="s">
        <v>557</v>
      </c>
      <c r="F427" t="s">
        <v>558</v>
      </c>
      <c r="G427" t="s">
        <v>102</v>
      </c>
      <c r="H427">
        <v>0.17519433949611304</v>
      </c>
      <c r="I427">
        <v>1009</v>
      </c>
      <c r="J427">
        <v>0.15418065807629044</v>
      </c>
      <c r="K427">
        <v>503</v>
      </c>
      <c r="L427">
        <v>0.13977587959247539</v>
      </c>
      <c r="M427">
        <v>502</v>
      </c>
      <c r="N427">
        <v>0.17877531664139285</v>
      </c>
      <c r="O427">
        <v>499</v>
      </c>
      <c r="P427">
        <v>0.13825158230737544</v>
      </c>
      <c r="Q427">
        <v>483</v>
      </c>
      <c r="R427" t="s">
        <v>358</v>
      </c>
      <c r="T427" t="b">
        <f t="shared" si="1"/>
        <v>1</v>
      </c>
    </row>
    <row r="428" spans="1:20" x14ac:dyDescent="0.25">
      <c r="A428" t="s">
        <v>103</v>
      </c>
      <c r="B428" t="s">
        <v>22</v>
      </c>
      <c r="C428" t="s">
        <v>14</v>
      </c>
      <c r="E428" t="s">
        <v>459</v>
      </c>
      <c r="F428" t="s">
        <v>460</v>
      </c>
      <c r="G428" t="s">
        <v>103</v>
      </c>
      <c r="H428">
        <v>0.16489328044147822</v>
      </c>
      <c r="I428">
        <v>1009</v>
      </c>
      <c r="J428">
        <v>0.16399034447398317</v>
      </c>
      <c r="K428">
        <v>503</v>
      </c>
      <c r="L428">
        <v>0.12232732852998714</v>
      </c>
      <c r="M428">
        <v>496</v>
      </c>
      <c r="N428">
        <v>0.14374072220618159</v>
      </c>
      <c r="O428">
        <v>498</v>
      </c>
      <c r="P428">
        <v>0.1774950149771006</v>
      </c>
      <c r="Q428">
        <v>480</v>
      </c>
      <c r="R428" t="s">
        <v>358</v>
      </c>
      <c r="T428" t="b">
        <f t="shared" si="1"/>
        <v>1</v>
      </c>
    </row>
    <row r="429" spans="1:20" x14ac:dyDescent="0.25">
      <c r="A429" t="s">
        <v>104</v>
      </c>
      <c r="B429" t="s">
        <v>32</v>
      </c>
      <c r="C429" t="s">
        <v>8</v>
      </c>
      <c r="E429" t="s">
        <v>591</v>
      </c>
      <c r="F429" t="s">
        <v>592</v>
      </c>
      <c r="G429" t="s">
        <v>104</v>
      </c>
      <c r="H429">
        <v>0.14285336371498095</v>
      </c>
      <c r="I429">
        <v>1044</v>
      </c>
      <c r="J429">
        <v>0.15097511861223564</v>
      </c>
      <c r="K429">
        <v>502</v>
      </c>
      <c r="L429">
        <v>0.18398022483573409</v>
      </c>
      <c r="M429">
        <v>501</v>
      </c>
      <c r="N429">
        <v>0.12792401709488002</v>
      </c>
      <c r="O429">
        <v>498</v>
      </c>
      <c r="P429">
        <v>0.14301801342692141</v>
      </c>
      <c r="Q429">
        <v>487</v>
      </c>
      <c r="R429" t="s">
        <v>358</v>
      </c>
      <c r="T429" t="b">
        <f t="shared" si="1"/>
        <v>1</v>
      </c>
    </row>
    <row r="430" spans="1:20" x14ac:dyDescent="0.25">
      <c r="A430" t="s">
        <v>105</v>
      </c>
      <c r="B430" t="s">
        <v>1</v>
      </c>
      <c r="C430" t="s">
        <v>11</v>
      </c>
      <c r="E430" t="s">
        <v>836</v>
      </c>
      <c r="F430" t="s">
        <v>837</v>
      </c>
      <c r="G430" t="s">
        <v>105</v>
      </c>
      <c r="H430">
        <v>0.14407993757771567</v>
      </c>
      <c r="I430">
        <v>1007</v>
      </c>
      <c r="J430">
        <v>0.13485225418052538</v>
      </c>
      <c r="K430">
        <v>499</v>
      </c>
      <c r="L430">
        <v>0.1382034501877964</v>
      </c>
      <c r="M430">
        <v>494</v>
      </c>
      <c r="N430">
        <v>0.11109741415130667</v>
      </c>
      <c r="O430">
        <v>497</v>
      </c>
      <c r="P430">
        <v>0.1179477708689402</v>
      </c>
      <c r="Q430">
        <v>474</v>
      </c>
      <c r="R430" t="s">
        <v>358</v>
      </c>
      <c r="T430" t="b">
        <f t="shared" si="1"/>
        <v>1</v>
      </c>
    </row>
    <row r="431" spans="1:20" x14ac:dyDescent="0.25">
      <c r="A431" t="s">
        <v>106</v>
      </c>
      <c r="B431" t="s">
        <v>1</v>
      </c>
      <c r="C431" t="s">
        <v>8</v>
      </c>
      <c r="E431" t="s">
        <v>850</v>
      </c>
      <c r="F431" t="s">
        <v>851</v>
      </c>
      <c r="G431" t="s">
        <v>106</v>
      </c>
      <c r="H431">
        <v>0.16723371485946273</v>
      </c>
      <c r="I431">
        <v>1012</v>
      </c>
      <c r="J431">
        <v>0.17126384302982667</v>
      </c>
      <c r="K431">
        <v>509</v>
      </c>
      <c r="L431">
        <v>0.17338774793996634</v>
      </c>
      <c r="M431">
        <v>499</v>
      </c>
      <c r="N431">
        <v>0.18445930030626212</v>
      </c>
      <c r="O431">
        <v>504</v>
      </c>
      <c r="P431">
        <v>0.20024651387174822</v>
      </c>
      <c r="Q431">
        <v>488</v>
      </c>
      <c r="R431" t="s">
        <v>358</v>
      </c>
      <c r="T431" t="b">
        <f t="shared" si="1"/>
        <v>1</v>
      </c>
    </row>
    <row r="432" spans="1:20" x14ac:dyDescent="0.25">
      <c r="A432" t="s">
        <v>107</v>
      </c>
      <c r="B432" t="s">
        <v>4</v>
      </c>
      <c r="C432" t="s">
        <v>5</v>
      </c>
      <c r="E432" t="s">
        <v>400</v>
      </c>
      <c r="F432" t="s">
        <v>401</v>
      </c>
      <c r="G432" t="s">
        <v>107</v>
      </c>
      <c r="H432">
        <v>0.14764690833869132</v>
      </c>
      <c r="I432">
        <v>1016</v>
      </c>
      <c r="J432">
        <v>0.17861424284471181</v>
      </c>
      <c r="K432">
        <v>505</v>
      </c>
      <c r="L432">
        <v>0.19424109121442532</v>
      </c>
      <c r="M432">
        <v>513</v>
      </c>
      <c r="N432">
        <v>0.14813415735351243</v>
      </c>
      <c r="O432">
        <v>492</v>
      </c>
      <c r="P432">
        <v>0.13886773667441851</v>
      </c>
      <c r="Q432">
        <v>489</v>
      </c>
      <c r="R432" t="s">
        <v>358</v>
      </c>
      <c r="T432" t="b">
        <f t="shared" si="1"/>
        <v>1</v>
      </c>
    </row>
    <row r="433" spans="1:20" x14ac:dyDescent="0.25">
      <c r="A433" t="s">
        <v>108</v>
      </c>
      <c r="B433" t="s">
        <v>1</v>
      </c>
      <c r="C433" t="s">
        <v>19</v>
      </c>
      <c r="E433" t="s">
        <v>902</v>
      </c>
      <c r="F433" t="s">
        <v>903</v>
      </c>
      <c r="G433" t="s">
        <v>108</v>
      </c>
      <c r="H433">
        <v>0.21260157035446914</v>
      </c>
      <c r="I433">
        <v>1055</v>
      </c>
      <c r="J433">
        <v>0.17976607151164342</v>
      </c>
      <c r="K433">
        <v>505</v>
      </c>
      <c r="L433">
        <v>0.14468973050356632</v>
      </c>
      <c r="M433">
        <v>501</v>
      </c>
      <c r="N433">
        <v>0.15229410819794004</v>
      </c>
      <c r="O433">
        <v>502</v>
      </c>
      <c r="P433">
        <v>0.20625116178962563</v>
      </c>
      <c r="Q433">
        <v>493</v>
      </c>
      <c r="R433" t="s">
        <v>358</v>
      </c>
      <c r="T433" t="b">
        <f t="shared" si="1"/>
        <v>1</v>
      </c>
    </row>
    <row r="434" spans="1:20" x14ac:dyDescent="0.25">
      <c r="A434" t="s">
        <v>109</v>
      </c>
      <c r="B434" t="s">
        <v>18</v>
      </c>
      <c r="C434" t="s">
        <v>19</v>
      </c>
      <c r="E434" t="s">
        <v>755</v>
      </c>
      <c r="F434" t="s">
        <v>756</v>
      </c>
      <c r="G434" t="s">
        <v>109</v>
      </c>
      <c r="H434">
        <v>0.12209260464159435</v>
      </c>
      <c r="I434">
        <v>1010</v>
      </c>
      <c r="J434">
        <v>0.11064945703013863</v>
      </c>
      <c r="K434">
        <v>502</v>
      </c>
      <c r="L434">
        <v>0.14227241863742907</v>
      </c>
      <c r="M434">
        <v>502</v>
      </c>
      <c r="N434">
        <v>0.13400117386219712</v>
      </c>
      <c r="O434">
        <v>500</v>
      </c>
      <c r="P434">
        <v>8.2347083396628107E-2</v>
      </c>
      <c r="Q434">
        <v>491</v>
      </c>
      <c r="R434" t="s">
        <v>358</v>
      </c>
      <c r="T434" t="b">
        <f t="shared" si="1"/>
        <v>1</v>
      </c>
    </row>
    <row r="435" spans="1:20" x14ac:dyDescent="0.25">
      <c r="A435" t="s">
        <v>110</v>
      </c>
      <c r="B435" t="s">
        <v>16</v>
      </c>
      <c r="C435" t="s">
        <v>8</v>
      </c>
      <c r="E435" t="s">
        <v>676</v>
      </c>
      <c r="F435" t="s">
        <v>677</v>
      </c>
      <c r="G435" t="s">
        <v>110</v>
      </c>
      <c r="H435">
        <v>0.16401336502002098</v>
      </c>
      <c r="I435">
        <v>1021</v>
      </c>
      <c r="J435">
        <v>0.13504151047127272</v>
      </c>
      <c r="K435">
        <v>502</v>
      </c>
      <c r="L435">
        <v>0.13642776735076956</v>
      </c>
      <c r="M435">
        <v>510</v>
      </c>
      <c r="N435">
        <v>0.16940869666425482</v>
      </c>
      <c r="O435">
        <v>495</v>
      </c>
      <c r="P435">
        <v>0.13623028896103265</v>
      </c>
      <c r="Q435">
        <v>490</v>
      </c>
      <c r="R435" t="s">
        <v>358</v>
      </c>
      <c r="T435" t="b">
        <f t="shared" si="1"/>
        <v>1</v>
      </c>
    </row>
    <row r="436" spans="1:20" x14ac:dyDescent="0.25">
      <c r="A436" t="s">
        <v>111</v>
      </c>
      <c r="B436" t="s">
        <v>1</v>
      </c>
      <c r="C436" t="s">
        <v>19</v>
      </c>
      <c r="E436" t="s">
        <v>904</v>
      </c>
      <c r="F436" t="s">
        <v>905</v>
      </c>
      <c r="G436" t="s">
        <v>111</v>
      </c>
      <c r="H436">
        <v>0.19337297024195216</v>
      </c>
      <c r="I436">
        <v>1021</v>
      </c>
      <c r="J436">
        <v>0.15417417417085169</v>
      </c>
      <c r="K436">
        <v>508</v>
      </c>
      <c r="L436">
        <v>0.20311122722365441</v>
      </c>
      <c r="M436">
        <v>508</v>
      </c>
      <c r="N436">
        <v>0.19103897670056288</v>
      </c>
      <c r="O436">
        <v>497</v>
      </c>
      <c r="P436">
        <v>0.17542395176958714</v>
      </c>
      <c r="Q436">
        <v>485</v>
      </c>
      <c r="R436" t="s">
        <v>358</v>
      </c>
      <c r="T436" t="b">
        <f t="shared" si="1"/>
        <v>1</v>
      </c>
    </row>
    <row r="437" spans="1:20" x14ac:dyDescent="0.25">
      <c r="A437" t="s">
        <v>112</v>
      </c>
      <c r="B437" t="s">
        <v>7</v>
      </c>
      <c r="C437" t="s">
        <v>2</v>
      </c>
      <c r="E437" t="s">
        <v>517</v>
      </c>
      <c r="F437" t="s">
        <v>518</v>
      </c>
      <c r="G437" t="s">
        <v>112</v>
      </c>
      <c r="H437">
        <v>0.12794395664182634</v>
      </c>
      <c r="I437">
        <v>1005</v>
      </c>
      <c r="J437">
        <v>0.13795469374707206</v>
      </c>
      <c r="K437">
        <v>504</v>
      </c>
      <c r="L437">
        <v>0.13251528299362783</v>
      </c>
      <c r="M437">
        <v>497</v>
      </c>
      <c r="N437">
        <v>0.14111321331737176</v>
      </c>
      <c r="O437">
        <v>494</v>
      </c>
      <c r="P437">
        <v>0.14582794164813281</v>
      </c>
      <c r="Q437">
        <v>488</v>
      </c>
      <c r="R437" t="s">
        <v>358</v>
      </c>
      <c r="T437" t="b">
        <f t="shared" si="1"/>
        <v>1</v>
      </c>
    </row>
    <row r="438" spans="1:20" x14ac:dyDescent="0.25">
      <c r="A438" t="s">
        <v>113</v>
      </c>
      <c r="B438" t="s">
        <v>28</v>
      </c>
      <c r="C438" t="s">
        <v>11</v>
      </c>
      <c r="E438" t="s">
        <v>964</v>
      </c>
      <c r="F438" t="s">
        <v>965</v>
      </c>
      <c r="G438" t="s">
        <v>113</v>
      </c>
      <c r="H438">
        <v>0.17017797215750835</v>
      </c>
      <c r="I438">
        <v>1009</v>
      </c>
      <c r="J438">
        <v>0.22715161131897077</v>
      </c>
      <c r="K438">
        <v>510</v>
      </c>
      <c r="L438">
        <v>0.14420723762765869</v>
      </c>
      <c r="M438">
        <v>497</v>
      </c>
      <c r="N438">
        <v>0.12871660091662129</v>
      </c>
      <c r="O438">
        <v>499</v>
      </c>
      <c r="P438">
        <v>0.20870370964964227</v>
      </c>
      <c r="Q438">
        <v>492</v>
      </c>
      <c r="R438" t="s">
        <v>358</v>
      </c>
      <c r="T438" t="b">
        <f t="shared" si="1"/>
        <v>1</v>
      </c>
    </row>
    <row r="439" spans="1:20" x14ac:dyDescent="0.25">
      <c r="A439" t="s">
        <v>114</v>
      </c>
      <c r="B439" t="s">
        <v>1</v>
      </c>
      <c r="C439" t="s">
        <v>2</v>
      </c>
      <c r="E439" t="s">
        <v>852</v>
      </c>
      <c r="F439" t="s">
        <v>853</v>
      </c>
      <c r="G439" t="s">
        <v>114</v>
      </c>
      <c r="H439">
        <v>0.15652904355521041</v>
      </c>
      <c r="I439">
        <v>1010</v>
      </c>
      <c r="J439">
        <v>0.15226227555378841</v>
      </c>
      <c r="K439">
        <v>507</v>
      </c>
      <c r="L439">
        <v>0.19432811117992307</v>
      </c>
      <c r="M439">
        <v>499</v>
      </c>
      <c r="N439">
        <v>0.13577213935852891</v>
      </c>
      <c r="O439">
        <v>495</v>
      </c>
      <c r="P439">
        <v>0.10815420816749521</v>
      </c>
      <c r="Q439">
        <v>485</v>
      </c>
      <c r="R439" t="s">
        <v>757</v>
      </c>
      <c r="T439" t="b">
        <f t="shared" si="1"/>
        <v>1</v>
      </c>
    </row>
    <row r="440" spans="1:20" x14ac:dyDescent="0.25">
      <c r="A440" t="s">
        <v>115</v>
      </c>
      <c r="B440" t="s">
        <v>16</v>
      </c>
      <c r="C440" t="s">
        <v>5</v>
      </c>
      <c r="E440" t="s">
        <v>658</v>
      </c>
      <c r="F440" t="s">
        <v>659</v>
      </c>
      <c r="G440" t="s">
        <v>115</v>
      </c>
      <c r="H440">
        <v>0.14463839886284321</v>
      </c>
      <c r="I440">
        <v>1012</v>
      </c>
      <c r="J440">
        <v>0.13210859155634425</v>
      </c>
      <c r="K440">
        <v>501</v>
      </c>
      <c r="L440">
        <v>0.14260187415856848</v>
      </c>
      <c r="M440">
        <v>500</v>
      </c>
      <c r="N440">
        <v>0.14707168577807223</v>
      </c>
      <c r="O440">
        <v>496</v>
      </c>
      <c r="P440">
        <v>0.12415443710430049</v>
      </c>
      <c r="Q440">
        <v>485</v>
      </c>
      <c r="R440" t="s">
        <v>358</v>
      </c>
      <c r="T440" t="b">
        <f t="shared" si="1"/>
        <v>1</v>
      </c>
    </row>
    <row r="441" spans="1:20" x14ac:dyDescent="0.25">
      <c r="A441" t="s">
        <v>116</v>
      </c>
      <c r="B441" t="s">
        <v>16</v>
      </c>
      <c r="C441" t="s">
        <v>5</v>
      </c>
      <c r="E441" t="s">
        <v>724</v>
      </c>
      <c r="F441" t="s">
        <v>725</v>
      </c>
      <c r="G441" t="s">
        <v>116</v>
      </c>
      <c r="H441">
        <v>0.17128514906044157</v>
      </c>
      <c r="I441">
        <v>1007</v>
      </c>
      <c r="J441">
        <v>0.13714218051564428</v>
      </c>
      <c r="K441">
        <v>508</v>
      </c>
      <c r="L441">
        <v>0.14739017710794403</v>
      </c>
      <c r="M441">
        <v>503</v>
      </c>
      <c r="N441">
        <v>0.17573402313260694</v>
      </c>
      <c r="O441">
        <v>505</v>
      </c>
      <c r="P441">
        <v>0.12004661429270688</v>
      </c>
      <c r="Q441">
        <v>490</v>
      </c>
      <c r="R441" t="s">
        <v>358</v>
      </c>
      <c r="T441" t="b">
        <f t="shared" si="1"/>
        <v>1</v>
      </c>
    </row>
    <row r="442" spans="1:20" x14ac:dyDescent="0.25">
      <c r="A442" t="s">
        <v>117</v>
      </c>
      <c r="B442" t="s">
        <v>28</v>
      </c>
      <c r="C442" t="s">
        <v>5</v>
      </c>
      <c r="E442" t="s">
        <v>994</v>
      </c>
      <c r="F442" t="s">
        <v>995</v>
      </c>
      <c r="G442" t="s">
        <v>117</v>
      </c>
      <c r="H442">
        <v>0.16039490512612464</v>
      </c>
      <c r="I442">
        <v>1052</v>
      </c>
      <c r="J442">
        <v>0.15283920816809782</v>
      </c>
      <c r="K442">
        <v>505</v>
      </c>
      <c r="L442">
        <v>0.10474983103600471</v>
      </c>
      <c r="M442">
        <v>504</v>
      </c>
      <c r="N442">
        <v>0.18027257526128818</v>
      </c>
      <c r="O442">
        <v>498</v>
      </c>
      <c r="P442">
        <v>0.17013431147063662</v>
      </c>
      <c r="Q442">
        <v>491</v>
      </c>
      <c r="R442" t="s">
        <v>358</v>
      </c>
      <c r="T442" t="b">
        <f t="shared" si="1"/>
        <v>1</v>
      </c>
    </row>
    <row r="443" spans="1:20" x14ac:dyDescent="0.25">
      <c r="A443" t="s">
        <v>118</v>
      </c>
      <c r="B443" t="s">
        <v>4</v>
      </c>
      <c r="C443" t="s">
        <v>8</v>
      </c>
      <c r="E443" t="s">
        <v>428</v>
      </c>
      <c r="F443" t="s">
        <v>429</v>
      </c>
      <c r="G443" t="s">
        <v>118</v>
      </c>
      <c r="H443">
        <v>0.15698890123901096</v>
      </c>
      <c r="I443">
        <v>1029</v>
      </c>
      <c r="J443">
        <v>0.1488345109906539</v>
      </c>
      <c r="K443">
        <v>506</v>
      </c>
      <c r="L443">
        <v>0.15929545398500988</v>
      </c>
      <c r="M443">
        <v>500</v>
      </c>
      <c r="N443">
        <v>0.14656081542559676</v>
      </c>
      <c r="O443">
        <v>494</v>
      </c>
      <c r="P443">
        <v>0.15222912989849971</v>
      </c>
      <c r="Q443">
        <v>483</v>
      </c>
      <c r="R443" t="s">
        <v>358</v>
      </c>
      <c r="T443" t="b">
        <f t="shared" si="1"/>
        <v>1</v>
      </c>
    </row>
    <row r="444" spans="1:20" x14ac:dyDescent="0.25">
      <c r="A444" t="s">
        <v>119</v>
      </c>
      <c r="B444" t="s">
        <v>86</v>
      </c>
      <c r="C444" t="s">
        <v>19</v>
      </c>
      <c r="E444" t="s">
        <v>370</v>
      </c>
      <c r="F444" t="s">
        <v>371</v>
      </c>
      <c r="G444" t="s">
        <v>119</v>
      </c>
      <c r="H444">
        <v>0.10265489733451362</v>
      </c>
      <c r="I444">
        <v>1036</v>
      </c>
      <c r="J444">
        <v>0.12764317042707776</v>
      </c>
      <c r="K444">
        <v>506</v>
      </c>
      <c r="L444">
        <v>0.12393572564594202</v>
      </c>
      <c r="M444">
        <v>988</v>
      </c>
      <c r="N444">
        <v>8.748888728648288E-2</v>
      </c>
      <c r="O444">
        <v>989</v>
      </c>
      <c r="P444">
        <v>0.13518756376031332</v>
      </c>
      <c r="Q444">
        <v>954</v>
      </c>
      <c r="R444" t="s">
        <v>358</v>
      </c>
      <c r="T444" t="b">
        <f t="shared" si="1"/>
        <v>1</v>
      </c>
    </row>
    <row r="445" spans="1:20" x14ac:dyDescent="0.25">
      <c r="A445" t="s">
        <v>120</v>
      </c>
      <c r="B445" t="s">
        <v>7</v>
      </c>
      <c r="C445" t="s">
        <v>2</v>
      </c>
      <c r="E445" t="s">
        <v>573</v>
      </c>
      <c r="F445" t="s">
        <v>574</v>
      </c>
      <c r="G445" t="s">
        <v>120</v>
      </c>
      <c r="H445">
        <v>0.13834779033584468</v>
      </c>
      <c r="I445">
        <v>1006</v>
      </c>
      <c r="J445">
        <v>0.154843909258784</v>
      </c>
      <c r="K445">
        <v>507</v>
      </c>
      <c r="L445">
        <v>0.13338196950836434</v>
      </c>
      <c r="M445">
        <v>500</v>
      </c>
      <c r="N445">
        <v>0.11962272951758193</v>
      </c>
      <c r="O445">
        <v>511</v>
      </c>
      <c r="P445">
        <v>0.13973181613823779</v>
      </c>
      <c r="Q445">
        <v>490</v>
      </c>
      <c r="R445" t="s">
        <v>358</v>
      </c>
      <c r="T445" t="b">
        <f t="shared" si="1"/>
        <v>1</v>
      </c>
    </row>
    <row r="446" spans="1:20" x14ac:dyDescent="0.25">
      <c r="A446" t="s">
        <v>121</v>
      </c>
      <c r="B446" t="s">
        <v>28</v>
      </c>
      <c r="C446" t="s">
        <v>11</v>
      </c>
      <c r="E446" t="s">
        <v>996</v>
      </c>
      <c r="F446" t="s">
        <v>997</v>
      </c>
      <c r="G446" t="s">
        <v>121</v>
      </c>
      <c r="H446">
        <v>0.14490620900109924</v>
      </c>
      <c r="I446">
        <v>1002</v>
      </c>
      <c r="J446">
        <v>0.11316575486356058</v>
      </c>
      <c r="K446">
        <v>515</v>
      </c>
      <c r="L446">
        <v>0.14112771159174442</v>
      </c>
      <c r="M446">
        <v>498</v>
      </c>
      <c r="N446">
        <v>9.8452901057457756E-2</v>
      </c>
      <c r="O446">
        <v>497</v>
      </c>
      <c r="P446">
        <v>0.18809871103586684</v>
      </c>
      <c r="Q446">
        <v>490</v>
      </c>
      <c r="R446" t="s">
        <v>367</v>
      </c>
      <c r="T446" t="b">
        <f t="shared" si="1"/>
        <v>1</v>
      </c>
    </row>
    <row r="447" spans="1:20" x14ac:dyDescent="0.25">
      <c r="A447" t="s">
        <v>122</v>
      </c>
      <c r="B447" t="s">
        <v>1</v>
      </c>
      <c r="C447" t="s">
        <v>2</v>
      </c>
      <c r="E447" t="s">
        <v>854</v>
      </c>
      <c r="F447" t="s">
        <v>855</v>
      </c>
      <c r="G447" t="s">
        <v>122</v>
      </c>
      <c r="H447">
        <v>0.18853229011561631</v>
      </c>
      <c r="I447">
        <v>1001</v>
      </c>
      <c r="J447">
        <v>0.19237519803407985</v>
      </c>
      <c r="K447">
        <v>501</v>
      </c>
      <c r="L447">
        <v>0.15509270352234877</v>
      </c>
      <c r="M447">
        <v>503</v>
      </c>
      <c r="N447">
        <v>0.12977232834887201</v>
      </c>
      <c r="O447">
        <v>494</v>
      </c>
      <c r="P447">
        <v>0.15311387112764438</v>
      </c>
      <c r="Q447">
        <v>487</v>
      </c>
      <c r="R447" t="s">
        <v>358</v>
      </c>
      <c r="T447" t="b">
        <f t="shared" si="1"/>
        <v>1</v>
      </c>
    </row>
    <row r="448" spans="1:20" x14ac:dyDescent="0.25">
      <c r="A448" t="s">
        <v>123</v>
      </c>
      <c r="B448" t="s">
        <v>1</v>
      </c>
      <c r="C448" t="s">
        <v>19</v>
      </c>
      <c r="E448" t="s">
        <v>876</v>
      </c>
      <c r="F448" t="s">
        <v>877</v>
      </c>
      <c r="G448" t="s">
        <v>123</v>
      </c>
      <c r="H448">
        <v>0.14559407609850794</v>
      </c>
      <c r="I448">
        <v>1020</v>
      </c>
      <c r="J448">
        <v>0.16192490753061689</v>
      </c>
      <c r="K448">
        <v>504</v>
      </c>
      <c r="L448">
        <v>0.10684638248668438</v>
      </c>
      <c r="M448">
        <v>498</v>
      </c>
      <c r="N448">
        <v>0.11022261258219823</v>
      </c>
      <c r="O448">
        <v>488</v>
      </c>
      <c r="P448">
        <v>0.14649216963753084</v>
      </c>
      <c r="Q448">
        <v>491</v>
      </c>
      <c r="R448" t="s">
        <v>358</v>
      </c>
      <c r="T448" t="b">
        <f t="shared" si="1"/>
        <v>1</v>
      </c>
    </row>
    <row r="449" spans="1:20" x14ac:dyDescent="0.25">
      <c r="A449" t="s">
        <v>124</v>
      </c>
      <c r="B449" t="s">
        <v>16</v>
      </c>
      <c r="C449" t="s">
        <v>8</v>
      </c>
      <c r="E449" t="s">
        <v>712</v>
      </c>
      <c r="F449" t="s">
        <v>713</v>
      </c>
      <c r="G449" t="s">
        <v>124</v>
      </c>
      <c r="H449">
        <v>0.1255638149655034</v>
      </c>
      <c r="I449">
        <v>1013</v>
      </c>
      <c r="J449">
        <v>0.14054817895045238</v>
      </c>
      <c r="K449">
        <v>499</v>
      </c>
      <c r="L449">
        <v>0.11249945677282268</v>
      </c>
      <c r="M449">
        <v>498</v>
      </c>
      <c r="N449">
        <v>0.1142380048097419</v>
      </c>
      <c r="O449">
        <v>489</v>
      </c>
      <c r="P449">
        <v>7.498799107326555E-2</v>
      </c>
      <c r="Q449">
        <v>484</v>
      </c>
      <c r="R449" t="s">
        <v>757</v>
      </c>
      <c r="T449" t="b">
        <f t="shared" si="1"/>
        <v>1</v>
      </c>
    </row>
    <row r="450" spans="1:20" x14ac:dyDescent="0.25">
      <c r="A450" t="s">
        <v>125</v>
      </c>
      <c r="B450" t="s">
        <v>18</v>
      </c>
      <c r="C450" t="s">
        <v>19</v>
      </c>
      <c r="E450" t="s">
        <v>758</v>
      </c>
      <c r="F450" t="s">
        <v>759</v>
      </c>
      <c r="G450" t="s">
        <v>125</v>
      </c>
      <c r="H450">
        <v>0.13506171499765496</v>
      </c>
      <c r="I450">
        <v>1000</v>
      </c>
      <c r="J450">
        <v>0.12261855680809558</v>
      </c>
      <c r="K450">
        <v>1005</v>
      </c>
      <c r="L450">
        <v>0.12759594363778939</v>
      </c>
      <c r="M450">
        <v>513</v>
      </c>
      <c r="N450">
        <v>0.10724892989183303</v>
      </c>
      <c r="O450">
        <v>494</v>
      </c>
      <c r="P450">
        <v>0.13925064274247589</v>
      </c>
      <c r="Q450">
        <v>490</v>
      </c>
      <c r="R450" t="s">
        <v>358</v>
      </c>
      <c r="T450" t="b">
        <f t="shared" si="1"/>
        <v>1</v>
      </c>
    </row>
    <row r="451" spans="1:20" x14ac:dyDescent="0.25">
      <c r="A451" t="s">
        <v>126</v>
      </c>
      <c r="B451" t="s">
        <v>1</v>
      </c>
      <c r="C451" t="s">
        <v>8</v>
      </c>
      <c r="E451" t="s">
        <v>906</v>
      </c>
      <c r="F451" t="s">
        <v>907</v>
      </c>
      <c r="G451" t="s">
        <v>126</v>
      </c>
      <c r="H451">
        <v>0.20422097440409087</v>
      </c>
      <c r="I451">
        <v>1026</v>
      </c>
      <c r="J451">
        <v>0.19044401189049412</v>
      </c>
      <c r="K451">
        <v>511</v>
      </c>
      <c r="L451">
        <v>0.19876645452052513</v>
      </c>
      <c r="M451">
        <v>498</v>
      </c>
      <c r="N451">
        <v>0.18321461574545697</v>
      </c>
      <c r="O451">
        <v>497</v>
      </c>
      <c r="P451">
        <v>0.21670430109297154</v>
      </c>
      <c r="Q451">
        <v>488</v>
      </c>
      <c r="R451" t="s">
        <v>358</v>
      </c>
      <c r="T451" t="b">
        <f t="shared" si="1"/>
        <v>1</v>
      </c>
    </row>
    <row r="452" spans="1:20" x14ac:dyDescent="0.25">
      <c r="A452" t="s">
        <v>127</v>
      </c>
      <c r="B452" t="s">
        <v>18</v>
      </c>
      <c r="C452" t="s">
        <v>19</v>
      </c>
      <c r="E452" t="s">
        <v>760</v>
      </c>
      <c r="F452" t="s">
        <v>761</v>
      </c>
      <c r="G452" t="s">
        <v>127</v>
      </c>
      <c r="H452">
        <v>8.3702101717917157E-2</v>
      </c>
      <c r="I452">
        <v>1005</v>
      </c>
      <c r="J452">
        <v>5.3221548844575348E-2</v>
      </c>
      <c r="K452">
        <v>505</v>
      </c>
      <c r="L452">
        <v>0.13113485820175558</v>
      </c>
      <c r="M452">
        <v>499</v>
      </c>
      <c r="N452">
        <v>0.11437977012917332</v>
      </c>
      <c r="O452">
        <v>499</v>
      </c>
      <c r="P452">
        <v>8.1561107726967397E-2</v>
      </c>
      <c r="Q452">
        <v>493</v>
      </c>
      <c r="R452" t="s">
        <v>358</v>
      </c>
      <c r="T452" t="b">
        <f t="shared" si="1"/>
        <v>1</v>
      </c>
    </row>
    <row r="453" spans="1:20" x14ac:dyDescent="0.25">
      <c r="A453" t="s">
        <v>128</v>
      </c>
      <c r="B453" t="s">
        <v>4</v>
      </c>
      <c r="C453" t="s">
        <v>11</v>
      </c>
      <c r="E453" t="s">
        <v>388</v>
      </c>
      <c r="F453" t="s">
        <v>389</v>
      </c>
      <c r="G453" t="s">
        <v>128</v>
      </c>
      <c r="H453">
        <v>0.13815861140138525</v>
      </c>
      <c r="I453">
        <v>1007</v>
      </c>
      <c r="J453">
        <v>0.12439472640028162</v>
      </c>
      <c r="K453">
        <v>505</v>
      </c>
      <c r="L453">
        <v>0.12457619388129114</v>
      </c>
      <c r="M453">
        <v>498</v>
      </c>
      <c r="N453">
        <v>0.16636610582622263</v>
      </c>
      <c r="O453">
        <v>498</v>
      </c>
      <c r="P453">
        <v>9.4170617090043762E-2</v>
      </c>
      <c r="Q453">
        <v>477</v>
      </c>
      <c r="R453" t="s">
        <v>358</v>
      </c>
      <c r="T453" t="b">
        <f t="shared" si="1"/>
        <v>1</v>
      </c>
    </row>
    <row r="454" spans="1:20" x14ac:dyDescent="0.25">
      <c r="A454" t="s">
        <v>129</v>
      </c>
      <c r="B454" t="s">
        <v>22</v>
      </c>
      <c r="C454" t="s">
        <v>5</v>
      </c>
      <c r="E454" t="s">
        <v>471</v>
      </c>
      <c r="F454" t="s">
        <v>472</v>
      </c>
      <c r="G454" t="s">
        <v>129</v>
      </c>
      <c r="H454">
        <v>0.18033850393489392</v>
      </c>
      <c r="I454">
        <v>1001</v>
      </c>
      <c r="J454">
        <v>0.18453389130454556</v>
      </c>
      <c r="K454">
        <v>503</v>
      </c>
      <c r="L454">
        <v>0.17349696446235555</v>
      </c>
      <c r="M454">
        <v>499</v>
      </c>
      <c r="N454">
        <v>0.18327889118393009</v>
      </c>
      <c r="O454">
        <v>494</v>
      </c>
      <c r="P454">
        <v>0.16847888558663385</v>
      </c>
      <c r="Q454">
        <v>490</v>
      </c>
      <c r="R454" t="s">
        <v>358</v>
      </c>
      <c r="T454" t="b">
        <f t="shared" si="1"/>
        <v>1</v>
      </c>
    </row>
    <row r="455" spans="1:20" x14ac:dyDescent="0.25">
      <c r="A455" t="s">
        <v>130</v>
      </c>
      <c r="B455" t="s">
        <v>18</v>
      </c>
      <c r="C455" t="s">
        <v>19</v>
      </c>
      <c r="E455" t="s">
        <v>762</v>
      </c>
      <c r="F455" t="s">
        <v>763</v>
      </c>
      <c r="G455" t="s">
        <v>130</v>
      </c>
      <c r="H455">
        <v>0.1419680729941393</v>
      </c>
      <c r="I455">
        <v>1009</v>
      </c>
      <c r="J455">
        <v>0.16453766092708222</v>
      </c>
      <c r="K455">
        <v>510</v>
      </c>
      <c r="L455">
        <v>0.1606023334899053</v>
      </c>
      <c r="M455">
        <v>499</v>
      </c>
      <c r="N455">
        <v>0.13551091182151656</v>
      </c>
      <c r="O455">
        <v>497</v>
      </c>
      <c r="P455">
        <v>0.16896957601216009</v>
      </c>
      <c r="Q455">
        <v>484</v>
      </c>
      <c r="R455" t="s">
        <v>358</v>
      </c>
      <c r="T455" t="b">
        <f t="shared" si="1"/>
        <v>1</v>
      </c>
    </row>
    <row r="456" spans="1:20" x14ac:dyDescent="0.25">
      <c r="A456" t="s">
        <v>131</v>
      </c>
      <c r="B456" t="s">
        <v>7</v>
      </c>
      <c r="C456" t="s">
        <v>5</v>
      </c>
      <c r="E456" t="s">
        <v>529</v>
      </c>
      <c r="F456" t="s">
        <v>530</v>
      </c>
      <c r="G456" t="s">
        <v>131</v>
      </c>
      <c r="H456">
        <v>0.17467315381666157</v>
      </c>
      <c r="I456">
        <v>1027</v>
      </c>
      <c r="J456">
        <v>0.18855789445532195</v>
      </c>
      <c r="K456">
        <v>509</v>
      </c>
      <c r="L456">
        <v>0.1670843638025824</v>
      </c>
      <c r="M456">
        <v>498</v>
      </c>
      <c r="N456">
        <v>0.20391813623135213</v>
      </c>
      <c r="O456">
        <v>502</v>
      </c>
      <c r="P456">
        <v>0.1594109163694428</v>
      </c>
      <c r="Q456">
        <v>486</v>
      </c>
      <c r="R456" t="s">
        <v>358</v>
      </c>
      <c r="T456" t="b">
        <f t="shared" si="1"/>
        <v>1</v>
      </c>
    </row>
    <row r="457" spans="1:20" x14ac:dyDescent="0.25">
      <c r="A457" t="s">
        <v>132</v>
      </c>
      <c r="B457" t="s">
        <v>18</v>
      </c>
      <c r="C457" t="s">
        <v>19</v>
      </c>
      <c r="E457" t="s">
        <v>764</v>
      </c>
      <c r="F457" t="s">
        <v>765</v>
      </c>
      <c r="G457" t="s">
        <v>132</v>
      </c>
      <c r="H457">
        <v>0.11168182545436087</v>
      </c>
      <c r="I457">
        <v>1009</v>
      </c>
      <c r="J457">
        <v>0.10142555718015255</v>
      </c>
      <c r="K457">
        <v>999</v>
      </c>
      <c r="L457">
        <v>0.1197247553534421</v>
      </c>
      <c r="M457">
        <v>502</v>
      </c>
      <c r="N457">
        <v>0.11744810788709223</v>
      </c>
      <c r="O457">
        <v>991</v>
      </c>
      <c r="P457">
        <v>0.12504745721628791</v>
      </c>
      <c r="Q457">
        <v>486</v>
      </c>
      <c r="R457" t="s">
        <v>358</v>
      </c>
      <c r="T457" t="b">
        <f t="shared" si="1"/>
        <v>1</v>
      </c>
    </row>
    <row r="458" spans="1:20" x14ac:dyDescent="0.25">
      <c r="A458" t="s">
        <v>133</v>
      </c>
      <c r="B458" t="s">
        <v>16</v>
      </c>
      <c r="C458" t="s">
        <v>11</v>
      </c>
      <c r="E458" t="s">
        <v>678</v>
      </c>
      <c r="F458" t="s">
        <v>679</v>
      </c>
      <c r="G458" t="s">
        <v>133</v>
      </c>
      <c r="H458">
        <v>0.15962162593703003</v>
      </c>
      <c r="I458">
        <v>1033</v>
      </c>
      <c r="J458">
        <v>0.12986583681392488</v>
      </c>
      <c r="K458">
        <v>508</v>
      </c>
      <c r="L458">
        <v>0.13416591741568321</v>
      </c>
      <c r="M458">
        <v>497</v>
      </c>
      <c r="N458">
        <v>0.16288689027115108</v>
      </c>
      <c r="O458">
        <v>496</v>
      </c>
      <c r="P458">
        <v>0.10627361098552587</v>
      </c>
      <c r="Q458">
        <v>488</v>
      </c>
      <c r="R458" t="s">
        <v>358</v>
      </c>
      <c r="T458" t="b">
        <f t="shared" si="1"/>
        <v>1</v>
      </c>
    </row>
    <row r="459" spans="1:20" x14ac:dyDescent="0.25">
      <c r="A459" t="s">
        <v>134</v>
      </c>
      <c r="B459" t="s">
        <v>22</v>
      </c>
      <c r="C459" t="s">
        <v>8</v>
      </c>
      <c r="E459" t="s">
        <v>473</v>
      </c>
      <c r="F459" t="s">
        <v>474</v>
      </c>
      <c r="G459" t="s">
        <v>134</v>
      </c>
      <c r="H459">
        <v>0.20032814538096788</v>
      </c>
      <c r="I459">
        <v>1013</v>
      </c>
      <c r="J459">
        <v>0.21744666431227733</v>
      </c>
      <c r="K459">
        <v>514</v>
      </c>
      <c r="L459">
        <v>0.18818639372647145</v>
      </c>
      <c r="M459">
        <v>501</v>
      </c>
      <c r="N459">
        <v>0.20645298900253381</v>
      </c>
      <c r="O459">
        <v>506</v>
      </c>
      <c r="P459">
        <v>0.20130661140745551</v>
      </c>
      <c r="Q459">
        <v>491</v>
      </c>
      <c r="R459" t="s">
        <v>358</v>
      </c>
      <c r="T459" t="b">
        <f t="shared" si="1"/>
        <v>1</v>
      </c>
    </row>
    <row r="460" spans="1:20" x14ac:dyDescent="0.25">
      <c r="A460" t="s">
        <v>135</v>
      </c>
      <c r="B460" t="s">
        <v>18</v>
      </c>
      <c r="C460" t="s">
        <v>19</v>
      </c>
      <c r="E460" t="s">
        <v>766</v>
      </c>
      <c r="F460" t="s">
        <v>767</v>
      </c>
      <c r="G460" t="s">
        <v>135</v>
      </c>
      <c r="H460">
        <v>0.12721038183345645</v>
      </c>
      <c r="I460">
        <v>1006</v>
      </c>
      <c r="J460">
        <v>9.3563695956634399E-2</v>
      </c>
      <c r="K460">
        <v>512</v>
      </c>
      <c r="L460">
        <v>0.11571184898346212</v>
      </c>
      <c r="M460">
        <v>1002</v>
      </c>
      <c r="N460">
        <v>8.5668630717822311E-2</v>
      </c>
      <c r="O460">
        <v>497</v>
      </c>
      <c r="P460">
        <v>0.11360891839527291</v>
      </c>
      <c r="Q460">
        <v>485</v>
      </c>
      <c r="R460" t="s">
        <v>358</v>
      </c>
      <c r="T460" t="b">
        <f t="shared" si="1"/>
        <v>1</v>
      </c>
    </row>
    <row r="461" spans="1:20" x14ac:dyDescent="0.25">
      <c r="A461" t="s">
        <v>136</v>
      </c>
      <c r="B461" t="s">
        <v>1</v>
      </c>
      <c r="C461" t="s">
        <v>8</v>
      </c>
      <c r="E461" t="s">
        <v>856</v>
      </c>
      <c r="F461" t="s">
        <v>857</v>
      </c>
      <c r="G461" t="s">
        <v>136</v>
      </c>
      <c r="H461">
        <v>0.21849613221615885</v>
      </c>
      <c r="I461">
        <v>1016</v>
      </c>
      <c r="J461">
        <v>0.24807654327538448</v>
      </c>
      <c r="K461">
        <v>503</v>
      </c>
      <c r="L461">
        <v>0.21929464295154308</v>
      </c>
      <c r="M461">
        <v>500</v>
      </c>
      <c r="N461">
        <v>0.21121695981595831</v>
      </c>
      <c r="O461">
        <v>500</v>
      </c>
      <c r="P461">
        <v>0.20191984907874766</v>
      </c>
      <c r="Q461">
        <v>496</v>
      </c>
      <c r="R461" t="s">
        <v>358</v>
      </c>
      <c r="T461" t="b">
        <f t="shared" si="1"/>
        <v>1</v>
      </c>
    </row>
    <row r="462" spans="1:20" x14ac:dyDescent="0.25">
      <c r="A462" t="s">
        <v>137</v>
      </c>
      <c r="B462" t="s">
        <v>86</v>
      </c>
      <c r="C462" t="s">
        <v>11</v>
      </c>
      <c r="E462" t="s">
        <v>359</v>
      </c>
      <c r="F462" t="s">
        <v>360</v>
      </c>
      <c r="G462" t="s">
        <v>137</v>
      </c>
      <c r="H462">
        <v>0.11573433305346978</v>
      </c>
      <c r="I462">
        <v>1000</v>
      </c>
      <c r="J462">
        <v>0.1246702098809252</v>
      </c>
      <c r="K462">
        <v>502</v>
      </c>
      <c r="L462">
        <v>0.13090982832968884</v>
      </c>
      <c r="M462">
        <v>499</v>
      </c>
      <c r="N462">
        <v>0.10603586181700546</v>
      </c>
      <c r="O462">
        <v>502</v>
      </c>
      <c r="P462">
        <v>0.1570757395311172</v>
      </c>
      <c r="Q462">
        <v>477</v>
      </c>
      <c r="R462" t="s">
        <v>358</v>
      </c>
      <c r="T462" t="b">
        <f t="shared" si="1"/>
        <v>1</v>
      </c>
    </row>
    <row r="463" spans="1:20" x14ac:dyDescent="0.25">
      <c r="A463" t="s">
        <v>138</v>
      </c>
      <c r="B463" t="s">
        <v>1</v>
      </c>
      <c r="C463" t="s">
        <v>11</v>
      </c>
      <c r="E463" t="s">
        <v>838</v>
      </c>
      <c r="F463" t="s">
        <v>839</v>
      </c>
      <c r="G463" t="s">
        <v>138</v>
      </c>
      <c r="H463">
        <v>0.12542713051779031</v>
      </c>
      <c r="I463">
        <v>1036</v>
      </c>
      <c r="J463">
        <v>0.11396306993042407</v>
      </c>
      <c r="K463">
        <v>514</v>
      </c>
      <c r="L463">
        <v>0.14194218091741642</v>
      </c>
      <c r="M463">
        <v>506</v>
      </c>
      <c r="N463">
        <v>0.1505331417840588</v>
      </c>
      <c r="O463">
        <v>499</v>
      </c>
      <c r="P463">
        <v>0.11656402968708741</v>
      </c>
      <c r="Q463">
        <v>485</v>
      </c>
      <c r="R463" t="s">
        <v>358</v>
      </c>
      <c r="T463" t="b">
        <f t="shared" si="1"/>
        <v>1</v>
      </c>
    </row>
    <row r="464" spans="1:20" x14ac:dyDescent="0.25">
      <c r="A464" t="s">
        <v>139</v>
      </c>
      <c r="B464" t="s">
        <v>1</v>
      </c>
      <c r="C464" t="s">
        <v>2</v>
      </c>
      <c r="E464" t="s">
        <v>858</v>
      </c>
      <c r="F464" t="s">
        <v>859</v>
      </c>
      <c r="G464" t="s">
        <v>139</v>
      </c>
      <c r="H464">
        <v>0.16204574480725595</v>
      </c>
      <c r="I464">
        <v>1009</v>
      </c>
      <c r="J464">
        <v>0.12658712127434857</v>
      </c>
      <c r="K464">
        <v>502</v>
      </c>
      <c r="L464">
        <v>0.13988688057059495</v>
      </c>
      <c r="M464">
        <v>501</v>
      </c>
      <c r="N464">
        <v>0.13431554602604376</v>
      </c>
      <c r="O464">
        <v>496</v>
      </c>
      <c r="P464">
        <v>0.14626467173447036</v>
      </c>
      <c r="Q464">
        <v>483</v>
      </c>
      <c r="R464" t="s">
        <v>358</v>
      </c>
      <c r="T464" t="b">
        <f t="shared" si="1"/>
        <v>1</v>
      </c>
    </row>
    <row r="465" spans="1:20" x14ac:dyDescent="0.25">
      <c r="A465" t="s">
        <v>140</v>
      </c>
      <c r="B465" t="s">
        <v>18</v>
      </c>
      <c r="C465" t="s">
        <v>19</v>
      </c>
      <c r="E465" t="s">
        <v>768</v>
      </c>
      <c r="F465" t="s">
        <v>769</v>
      </c>
      <c r="G465" t="s">
        <v>140</v>
      </c>
      <c r="H465">
        <v>0.12835491301752461</v>
      </c>
      <c r="I465">
        <v>1034</v>
      </c>
      <c r="J465">
        <v>0.10818215839328843</v>
      </c>
      <c r="K465">
        <v>515</v>
      </c>
      <c r="L465">
        <v>0.13935231499966202</v>
      </c>
      <c r="M465">
        <v>996</v>
      </c>
      <c r="N465">
        <v>0.12780552476704912</v>
      </c>
      <c r="O465">
        <v>493</v>
      </c>
      <c r="P465">
        <v>0.13018541173535816</v>
      </c>
      <c r="Q465">
        <v>492</v>
      </c>
      <c r="R465" t="s">
        <v>358</v>
      </c>
      <c r="T465" t="b">
        <f t="shared" si="1"/>
        <v>1</v>
      </c>
    </row>
    <row r="466" spans="1:20" x14ac:dyDescent="0.25">
      <c r="A466" t="s">
        <v>141</v>
      </c>
      <c r="B466" t="s">
        <v>32</v>
      </c>
      <c r="C466" t="s">
        <v>14</v>
      </c>
      <c r="E466" t="s">
        <v>581</v>
      </c>
      <c r="F466" t="s">
        <v>582</v>
      </c>
      <c r="G466" t="s">
        <v>1030</v>
      </c>
      <c r="H466">
        <v>0.16470000000000001</v>
      </c>
      <c r="I466">
        <v>1000</v>
      </c>
      <c r="J466">
        <v>0.14299999999999999</v>
      </c>
      <c r="K466">
        <v>502</v>
      </c>
      <c r="L466">
        <v>0.1024</v>
      </c>
      <c r="M466">
        <v>499</v>
      </c>
      <c r="N466">
        <v>0.15620000000000001</v>
      </c>
      <c r="O466">
        <v>494</v>
      </c>
      <c r="P466">
        <v>0.15455738951689782</v>
      </c>
      <c r="Q466">
        <v>478</v>
      </c>
      <c r="R466" t="s">
        <v>355</v>
      </c>
      <c r="T466" t="b">
        <f t="shared" si="1"/>
        <v>0</v>
      </c>
    </row>
    <row r="467" spans="1:20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0.14870474708859252</v>
      </c>
      <c r="I467">
        <v>1009</v>
      </c>
      <c r="J467">
        <v>0.14166863136980298</v>
      </c>
      <c r="K467">
        <v>516</v>
      </c>
      <c r="L467">
        <v>0.12145451822370833</v>
      </c>
      <c r="M467">
        <v>506</v>
      </c>
      <c r="N467">
        <v>0.15720202472537637</v>
      </c>
      <c r="O467">
        <v>502</v>
      </c>
      <c r="P467">
        <v>0.13890674769513947</v>
      </c>
      <c r="Q467">
        <v>490</v>
      </c>
      <c r="R467" t="s">
        <v>358</v>
      </c>
      <c r="T467" t="b">
        <f t="shared" si="1"/>
        <v>1</v>
      </c>
    </row>
    <row r="468" spans="1:20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0.17986564847863093</v>
      </c>
      <c r="I468">
        <v>1004</v>
      </c>
      <c r="J468">
        <v>0.15425606555937138</v>
      </c>
      <c r="K468">
        <v>499</v>
      </c>
      <c r="L468">
        <v>0.14857116021778047</v>
      </c>
      <c r="M468">
        <v>501</v>
      </c>
      <c r="N468">
        <v>0.16806574085423326</v>
      </c>
      <c r="O468">
        <v>493</v>
      </c>
      <c r="P468">
        <v>0.10008485824758673</v>
      </c>
      <c r="Q468">
        <v>485</v>
      </c>
      <c r="R468" t="s">
        <v>757</v>
      </c>
      <c r="T468" t="b">
        <f t="shared" si="1"/>
        <v>1</v>
      </c>
    </row>
    <row r="469" spans="1:20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0.14159546852492752</v>
      </c>
      <c r="I469">
        <v>1033</v>
      </c>
      <c r="J469">
        <v>0.11852048486579791</v>
      </c>
      <c r="K469">
        <v>501</v>
      </c>
      <c r="L469">
        <v>0.13929552583712473</v>
      </c>
      <c r="M469">
        <v>508</v>
      </c>
      <c r="N469">
        <v>0.14697179548064862</v>
      </c>
      <c r="O469">
        <v>494</v>
      </c>
      <c r="P469">
        <v>9.1722019914082603E-2</v>
      </c>
      <c r="Q469">
        <v>481</v>
      </c>
      <c r="R469" t="s">
        <v>358</v>
      </c>
      <c r="T469" t="b">
        <f t="shared" ref="T469:T532" si="2">IF(A469=G469,TRUE,FALSE)</f>
        <v>1</v>
      </c>
    </row>
    <row r="470" spans="1:20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0.18183743026693341</v>
      </c>
      <c r="I470">
        <v>1015</v>
      </c>
      <c r="J470">
        <v>0.16442122722909175</v>
      </c>
      <c r="K470">
        <v>503</v>
      </c>
      <c r="L470">
        <v>0.16398541556441557</v>
      </c>
      <c r="M470">
        <v>502</v>
      </c>
      <c r="N470">
        <v>0.1319214090269708</v>
      </c>
      <c r="O470">
        <v>499</v>
      </c>
      <c r="P470">
        <v>0.18888277822022639</v>
      </c>
      <c r="Q470">
        <v>487</v>
      </c>
      <c r="R470" t="s">
        <v>358</v>
      </c>
      <c r="T470" t="b">
        <f t="shared" si="2"/>
        <v>1</v>
      </c>
    </row>
    <row r="471" spans="1:20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0.1840133859975282</v>
      </c>
      <c r="I471">
        <v>1005</v>
      </c>
      <c r="J471">
        <v>0.15564140625327122</v>
      </c>
      <c r="K471">
        <v>508</v>
      </c>
      <c r="L471">
        <v>0.1436172602800177</v>
      </c>
      <c r="M471">
        <v>499</v>
      </c>
      <c r="N471">
        <v>0.12845783144987832</v>
      </c>
      <c r="O471">
        <v>496</v>
      </c>
      <c r="P471">
        <v>0.16886839856072849</v>
      </c>
      <c r="Q471">
        <v>494</v>
      </c>
      <c r="R471" t="s">
        <v>358</v>
      </c>
      <c r="T471" t="b">
        <f t="shared" si="2"/>
        <v>1</v>
      </c>
    </row>
    <row r="472" spans="1:20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0.12605253732047522</v>
      </c>
      <c r="I472">
        <v>1005</v>
      </c>
      <c r="J472">
        <v>0.11882979030895499</v>
      </c>
      <c r="K472">
        <v>503</v>
      </c>
      <c r="L472">
        <v>9.2238811871010226E-2</v>
      </c>
      <c r="M472">
        <v>505</v>
      </c>
      <c r="N472">
        <v>9.6866918187464249E-2</v>
      </c>
      <c r="O472">
        <v>521</v>
      </c>
      <c r="P472">
        <v>0.11557175817435462</v>
      </c>
      <c r="Q472">
        <v>984</v>
      </c>
      <c r="R472" t="s">
        <v>358</v>
      </c>
      <c r="T472" t="b">
        <f t="shared" si="2"/>
        <v>1</v>
      </c>
    </row>
    <row r="473" spans="1:20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0.17219983458537602</v>
      </c>
      <c r="I473">
        <v>1024</v>
      </c>
      <c r="J473">
        <v>0.18478520225786288</v>
      </c>
      <c r="K473">
        <v>505</v>
      </c>
      <c r="L473">
        <v>0.16031000224756284</v>
      </c>
      <c r="M473">
        <v>500</v>
      </c>
      <c r="N473">
        <v>0.16125142436569642</v>
      </c>
      <c r="O473">
        <v>499</v>
      </c>
      <c r="P473">
        <v>0.19465025222175469</v>
      </c>
      <c r="Q473">
        <v>493</v>
      </c>
      <c r="R473" t="s">
        <v>358</v>
      </c>
      <c r="T473" t="b">
        <f t="shared" si="2"/>
        <v>1</v>
      </c>
    </row>
    <row r="474" spans="1:20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0.13802020227031192</v>
      </c>
      <c r="I474">
        <v>999</v>
      </c>
      <c r="J474">
        <v>0.11479453210424059</v>
      </c>
      <c r="K474">
        <v>502</v>
      </c>
      <c r="L474">
        <v>0.13029579071963285</v>
      </c>
      <c r="M474">
        <v>504</v>
      </c>
      <c r="N474">
        <v>0.14883384341794842</v>
      </c>
      <c r="O474">
        <v>497</v>
      </c>
      <c r="P474">
        <v>0.1402130038906905</v>
      </c>
      <c r="Q474">
        <v>481</v>
      </c>
      <c r="R474" t="s">
        <v>358</v>
      </c>
      <c r="T474" t="b">
        <f t="shared" si="2"/>
        <v>1</v>
      </c>
    </row>
    <row r="475" spans="1:20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0.14484258127838878</v>
      </c>
      <c r="I475">
        <v>1016</v>
      </c>
      <c r="J475">
        <v>0.14595122006413891</v>
      </c>
      <c r="K475">
        <v>505</v>
      </c>
      <c r="L475">
        <v>0.1060920617529741</v>
      </c>
      <c r="M475">
        <v>498</v>
      </c>
      <c r="N475">
        <v>8.864070702420683E-2</v>
      </c>
      <c r="O475">
        <v>494</v>
      </c>
      <c r="P475">
        <v>0.11466225941759538</v>
      </c>
      <c r="Q475">
        <v>483</v>
      </c>
      <c r="R475" t="s">
        <v>358</v>
      </c>
      <c r="T475" t="b">
        <f t="shared" si="2"/>
        <v>1</v>
      </c>
    </row>
    <row r="476" spans="1:20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0.14303347977071387</v>
      </c>
      <c r="I476">
        <v>1016</v>
      </c>
      <c r="J476">
        <v>0.15589140007742713</v>
      </c>
      <c r="K476">
        <v>501</v>
      </c>
      <c r="L476">
        <v>0.14319661869836367</v>
      </c>
      <c r="M476">
        <v>498</v>
      </c>
      <c r="N476">
        <v>0.16393338998950988</v>
      </c>
      <c r="O476">
        <v>505</v>
      </c>
      <c r="P476">
        <v>0.15932525206126585</v>
      </c>
      <c r="Q476">
        <v>485</v>
      </c>
      <c r="R476" t="s">
        <v>358</v>
      </c>
      <c r="T476" t="b">
        <f t="shared" si="2"/>
        <v>1</v>
      </c>
    </row>
    <row r="477" spans="1:20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0.19424680220641088</v>
      </c>
      <c r="I477">
        <v>150</v>
      </c>
      <c r="J477">
        <v>0.25616814897113088</v>
      </c>
      <c r="K477">
        <v>90</v>
      </c>
      <c r="L477">
        <v>0.35233586629385755</v>
      </c>
      <c r="M477">
        <v>151</v>
      </c>
      <c r="N477">
        <v>0.28245540018545956</v>
      </c>
      <c r="O477">
        <v>140</v>
      </c>
      <c r="P477">
        <v>0.1758328087819854</v>
      </c>
      <c r="Q477">
        <v>145</v>
      </c>
      <c r="R477" t="s">
        <v>358</v>
      </c>
      <c r="T477" t="b">
        <f t="shared" si="2"/>
        <v>1</v>
      </c>
    </row>
    <row r="478" spans="1:20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0.10669141021519875</v>
      </c>
      <c r="I478">
        <v>1011</v>
      </c>
      <c r="J478">
        <v>0.11062558062487038</v>
      </c>
      <c r="K478">
        <v>501</v>
      </c>
      <c r="L478">
        <v>0.11040890689932871</v>
      </c>
      <c r="M478">
        <v>995</v>
      </c>
      <c r="N478">
        <v>0.10221485288051804</v>
      </c>
      <c r="O478">
        <v>499</v>
      </c>
      <c r="P478">
        <v>0.11825982686836756</v>
      </c>
      <c r="Q478">
        <v>491</v>
      </c>
      <c r="R478" t="s">
        <v>358</v>
      </c>
      <c r="T478" t="b">
        <f t="shared" si="2"/>
        <v>1</v>
      </c>
    </row>
    <row r="479" spans="1:20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0.10527403920972093</v>
      </c>
      <c r="I479">
        <v>1002</v>
      </c>
      <c r="J479">
        <v>0.1223346734883701</v>
      </c>
      <c r="K479">
        <v>508</v>
      </c>
      <c r="L479">
        <v>0.10416455147845195</v>
      </c>
      <c r="M479">
        <v>501</v>
      </c>
      <c r="N479">
        <v>0.10146732262084721</v>
      </c>
      <c r="O479">
        <v>502</v>
      </c>
      <c r="P479">
        <v>0.11278530466111658</v>
      </c>
      <c r="Q479">
        <v>490</v>
      </c>
      <c r="R479" t="s">
        <v>358</v>
      </c>
      <c r="T479" t="b">
        <f t="shared" si="2"/>
        <v>1</v>
      </c>
    </row>
    <row r="480" spans="1:20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0.13903231534002483</v>
      </c>
      <c r="I480">
        <v>1024</v>
      </c>
      <c r="J480">
        <v>0.14757009998409576</v>
      </c>
      <c r="K480">
        <v>513</v>
      </c>
      <c r="L480">
        <v>0.14505515235563046</v>
      </c>
      <c r="M480">
        <v>496</v>
      </c>
      <c r="N480">
        <v>0.12385175423451432</v>
      </c>
      <c r="O480">
        <v>495</v>
      </c>
      <c r="P480">
        <v>0.15115226065478982</v>
      </c>
      <c r="Q480">
        <v>487</v>
      </c>
      <c r="R480" t="s">
        <v>358</v>
      </c>
      <c r="T480" t="b">
        <f t="shared" si="2"/>
        <v>1</v>
      </c>
    </row>
    <row r="481" spans="1:20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1032</v>
      </c>
      <c r="H481">
        <v>0.16044816346654955</v>
      </c>
      <c r="I481">
        <v>1052</v>
      </c>
      <c r="J481">
        <v>0.13171449824297288</v>
      </c>
      <c r="K481">
        <v>500</v>
      </c>
      <c r="L481">
        <v>0.15986470152819066</v>
      </c>
      <c r="M481">
        <v>512</v>
      </c>
      <c r="N481">
        <v>0.10345692603954962</v>
      </c>
      <c r="O481">
        <v>495</v>
      </c>
      <c r="P481">
        <v>0.133427509555198</v>
      </c>
      <c r="Q481">
        <v>481</v>
      </c>
      <c r="R481" t="s">
        <v>358</v>
      </c>
      <c r="T481" t="b">
        <f t="shared" si="2"/>
        <v>0</v>
      </c>
    </row>
    <row r="482" spans="1:20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157</v>
      </c>
      <c r="H482">
        <v>0.10785916416743108</v>
      </c>
      <c r="I482">
        <v>1007</v>
      </c>
      <c r="J482">
        <v>0.12335525178966884</v>
      </c>
      <c r="K482">
        <v>504</v>
      </c>
      <c r="L482">
        <v>0.12441322447113062</v>
      </c>
      <c r="M482">
        <v>498</v>
      </c>
      <c r="N482">
        <v>0.10561979019879587</v>
      </c>
      <c r="O482">
        <v>999</v>
      </c>
      <c r="P482">
        <v>0.10441384787593833</v>
      </c>
      <c r="Q482">
        <v>485</v>
      </c>
      <c r="R482" t="s">
        <v>358</v>
      </c>
      <c r="T482" t="b">
        <f t="shared" si="2"/>
        <v>1</v>
      </c>
    </row>
    <row r="483" spans="1:20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0.17669184097553153</v>
      </c>
      <c r="I483">
        <v>1019</v>
      </c>
      <c r="J483">
        <v>0.16583619464893073</v>
      </c>
      <c r="K483">
        <v>498</v>
      </c>
      <c r="L483">
        <v>0.1679882221978132</v>
      </c>
      <c r="M483">
        <v>581</v>
      </c>
      <c r="N483">
        <v>0.15644567667499207</v>
      </c>
      <c r="O483">
        <v>502</v>
      </c>
      <c r="P483">
        <v>0.16372161988536718</v>
      </c>
      <c r="Q483">
        <v>497</v>
      </c>
      <c r="R483" t="s">
        <v>358</v>
      </c>
      <c r="T483" t="b">
        <f t="shared" si="2"/>
        <v>1</v>
      </c>
    </row>
    <row r="484" spans="1:20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0.13056008213718198</v>
      </c>
      <c r="I484">
        <v>1015</v>
      </c>
      <c r="J484">
        <v>0.11271995954434211</v>
      </c>
      <c r="K484">
        <v>514</v>
      </c>
      <c r="L484">
        <v>0.14831273752307705</v>
      </c>
      <c r="M484">
        <v>493</v>
      </c>
      <c r="N484">
        <v>0.12302020770830348</v>
      </c>
      <c r="O484">
        <v>499</v>
      </c>
      <c r="P484">
        <v>0.13915871524720408</v>
      </c>
      <c r="Q484">
        <v>492</v>
      </c>
      <c r="R484" t="s">
        <v>358</v>
      </c>
      <c r="T484" t="b">
        <f t="shared" si="2"/>
        <v>1</v>
      </c>
    </row>
    <row r="485" spans="1:20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0.11158238702786141</v>
      </c>
      <c r="I485">
        <v>1004</v>
      </c>
      <c r="J485">
        <v>9.2090357149853461E-2</v>
      </c>
      <c r="K485">
        <v>509</v>
      </c>
      <c r="L485">
        <v>9.5832555222669799E-2</v>
      </c>
      <c r="M485">
        <v>503</v>
      </c>
      <c r="N485">
        <v>0.10539378752499959</v>
      </c>
      <c r="O485">
        <v>482</v>
      </c>
      <c r="P485">
        <v>0.13076874814317199</v>
      </c>
      <c r="Q485">
        <v>485</v>
      </c>
      <c r="R485" t="s">
        <v>358</v>
      </c>
      <c r="T485" t="b">
        <f t="shared" si="2"/>
        <v>1</v>
      </c>
    </row>
    <row r="486" spans="1:20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0.1231546934867581</v>
      </c>
      <c r="I486">
        <v>1001</v>
      </c>
      <c r="J486">
        <v>0.15371026182443434</v>
      </c>
      <c r="K486">
        <v>502</v>
      </c>
      <c r="L486">
        <v>0.13938010856296193</v>
      </c>
      <c r="M486">
        <v>502</v>
      </c>
      <c r="N486">
        <v>0.134381487940124</v>
      </c>
      <c r="O486">
        <v>500</v>
      </c>
      <c r="P486">
        <v>0.1479502680838887</v>
      </c>
      <c r="Q486">
        <v>493</v>
      </c>
      <c r="R486" t="s">
        <v>358</v>
      </c>
      <c r="T486" t="b">
        <f t="shared" si="2"/>
        <v>1</v>
      </c>
    </row>
    <row r="487" spans="1:20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0.14212333661645454</v>
      </c>
      <c r="I487">
        <v>1024</v>
      </c>
      <c r="J487">
        <v>0.19383205724156446</v>
      </c>
      <c r="K487">
        <v>503</v>
      </c>
      <c r="L487">
        <v>0.15365349831747588</v>
      </c>
      <c r="M487">
        <v>494</v>
      </c>
      <c r="N487">
        <v>0.16919773802374471</v>
      </c>
      <c r="O487">
        <v>496</v>
      </c>
      <c r="P487">
        <v>0.17776680114644236</v>
      </c>
      <c r="Q487">
        <v>483</v>
      </c>
      <c r="R487" t="s">
        <v>358</v>
      </c>
      <c r="T487" t="b">
        <f t="shared" si="2"/>
        <v>1</v>
      </c>
    </row>
    <row r="488" spans="1:20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0.15339818751075443</v>
      </c>
      <c r="I488">
        <v>1029</v>
      </c>
      <c r="J488">
        <v>0.14748592196507501</v>
      </c>
      <c r="K488">
        <v>509</v>
      </c>
      <c r="L488">
        <v>0.21228616739071537</v>
      </c>
      <c r="M488">
        <v>497</v>
      </c>
      <c r="N488">
        <v>0.14281205835789954</v>
      </c>
      <c r="O488">
        <v>500</v>
      </c>
      <c r="P488">
        <v>0.19190142090143525</v>
      </c>
      <c r="Q488">
        <v>494</v>
      </c>
      <c r="R488" t="s">
        <v>358</v>
      </c>
      <c r="T488" t="b">
        <f t="shared" si="2"/>
        <v>1</v>
      </c>
    </row>
    <row r="489" spans="1:20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0.12028076675842407</v>
      </c>
      <c r="I489">
        <v>1328</v>
      </c>
      <c r="J489">
        <v>9.8482519155060178E-2</v>
      </c>
      <c r="K489">
        <v>994</v>
      </c>
      <c r="L489">
        <v>9.4929608464848367E-2</v>
      </c>
      <c r="M489">
        <v>1002</v>
      </c>
      <c r="N489">
        <v>0.11619085003587683</v>
      </c>
      <c r="O489">
        <v>558</v>
      </c>
      <c r="P489">
        <v>7.8559562796208016E-2</v>
      </c>
      <c r="Q489">
        <v>485</v>
      </c>
      <c r="R489" t="s">
        <v>358</v>
      </c>
      <c r="T489" t="b">
        <f t="shared" si="2"/>
        <v>1</v>
      </c>
    </row>
    <row r="490" spans="1:20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0.16101607835624387</v>
      </c>
      <c r="I490">
        <v>1000</v>
      </c>
      <c r="J490">
        <v>0.16074550003145707</v>
      </c>
      <c r="K490">
        <v>511</v>
      </c>
      <c r="L490">
        <v>0.17603739727551632</v>
      </c>
      <c r="M490">
        <v>495</v>
      </c>
      <c r="N490">
        <v>0.1756246592968716</v>
      </c>
      <c r="O490">
        <v>494</v>
      </c>
      <c r="P490">
        <v>0.13851356773114845</v>
      </c>
      <c r="Q490">
        <v>488</v>
      </c>
      <c r="R490" t="s">
        <v>358</v>
      </c>
      <c r="T490" t="b">
        <f t="shared" si="2"/>
        <v>1</v>
      </c>
    </row>
    <row r="491" spans="1:20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0.11929340008258228</v>
      </c>
      <c r="I491">
        <v>1014</v>
      </c>
      <c r="J491">
        <v>0.11418629760768419</v>
      </c>
      <c r="K491">
        <v>511</v>
      </c>
      <c r="L491">
        <v>0.12379818899214177</v>
      </c>
      <c r="M491">
        <v>1113</v>
      </c>
      <c r="N491">
        <v>0.13518189613532627</v>
      </c>
      <c r="O491">
        <v>521</v>
      </c>
      <c r="P491">
        <v>0.11941617005040753</v>
      </c>
      <c r="Q491">
        <v>492</v>
      </c>
      <c r="R491" t="s">
        <v>358</v>
      </c>
      <c r="T491" t="b">
        <f t="shared" si="2"/>
        <v>1</v>
      </c>
    </row>
    <row r="492" spans="1:20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0.15294487801171663</v>
      </c>
      <c r="I492">
        <v>1074</v>
      </c>
      <c r="J492">
        <v>0.18395694913968219</v>
      </c>
      <c r="K492">
        <v>500</v>
      </c>
      <c r="L492">
        <v>0.14554788785095737</v>
      </c>
      <c r="M492">
        <v>506</v>
      </c>
      <c r="N492">
        <v>0.18245975205858911</v>
      </c>
      <c r="O492">
        <v>495</v>
      </c>
      <c r="P492">
        <v>0.11633803289444854</v>
      </c>
      <c r="Q492">
        <v>491</v>
      </c>
      <c r="R492" t="s">
        <v>757</v>
      </c>
      <c r="T492" t="b">
        <f t="shared" si="2"/>
        <v>1</v>
      </c>
    </row>
    <row r="493" spans="1:20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0.14739364921989231</v>
      </c>
      <c r="I493">
        <v>1003</v>
      </c>
      <c r="J493">
        <v>0.17120492714120361</v>
      </c>
      <c r="K493">
        <v>514</v>
      </c>
      <c r="L493">
        <v>0.15374325489328378</v>
      </c>
      <c r="M493">
        <v>493</v>
      </c>
      <c r="N493">
        <v>0.15139630968608733</v>
      </c>
      <c r="O493">
        <v>498</v>
      </c>
      <c r="P493">
        <v>0.11310752437786625</v>
      </c>
      <c r="Q493">
        <v>488</v>
      </c>
      <c r="R493" t="s">
        <v>757</v>
      </c>
      <c r="T493" t="b">
        <f t="shared" si="2"/>
        <v>1</v>
      </c>
    </row>
    <row r="494" spans="1:20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0.12629850661418324</v>
      </c>
      <c r="I494">
        <v>1081</v>
      </c>
      <c r="J494">
        <v>0.12427394124754181</v>
      </c>
      <c r="K494">
        <v>2738</v>
      </c>
      <c r="L494">
        <v>0.1209210802440292</v>
      </c>
      <c r="M494">
        <v>2599</v>
      </c>
      <c r="N494">
        <v>0.12225747400490188</v>
      </c>
      <c r="O494">
        <v>2488</v>
      </c>
      <c r="P494">
        <v>0.12686024265143503</v>
      </c>
      <c r="Q494">
        <v>2413</v>
      </c>
      <c r="R494" t="s">
        <v>358</v>
      </c>
      <c r="T494" t="b">
        <f t="shared" si="2"/>
        <v>1</v>
      </c>
    </row>
    <row r="495" spans="1:20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0.15379101993636435</v>
      </c>
      <c r="I495">
        <v>1006</v>
      </c>
      <c r="J495">
        <v>0.10318690505185052</v>
      </c>
      <c r="K495">
        <v>504</v>
      </c>
      <c r="L495">
        <v>0.12153893294304</v>
      </c>
      <c r="M495">
        <v>500</v>
      </c>
      <c r="N495">
        <v>0.11435944859756862</v>
      </c>
      <c r="O495">
        <v>500</v>
      </c>
      <c r="P495">
        <v>9.096894185250784E-2</v>
      </c>
      <c r="Q495">
        <v>495</v>
      </c>
      <c r="R495" t="s">
        <v>358</v>
      </c>
      <c r="T495" t="b">
        <f t="shared" si="2"/>
        <v>1</v>
      </c>
    </row>
    <row r="496" spans="1:20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0.1609744304638987</v>
      </c>
      <c r="I496">
        <v>1018</v>
      </c>
      <c r="J496">
        <v>0.17098501696042165</v>
      </c>
      <c r="K496">
        <v>503</v>
      </c>
      <c r="L496">
        <v>0.16895500535756192</v>
      </c>
      <c r="M496">
        <v>501</v>
      </c>
      <c r="N496">
        <v>0.1379606759702045</v>
      </c>
      <c r="O496">
        <v>486</v>
      </c>
      <c r="P496">
        <v>0.15297828198892838</v>
      </c>
      <c r="Q496">
        <v>491</v>
      </c>
      <c r="R496" t="s">
        <v>358</v>
      </c>
      <c r="T496" t="b">
        <f t="shared" si="2"/>
        <v>1</v>
      </c>
    </row>
    <row r="497" spans="1:20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0.17868871586558727</v>
      </c>
      <c r="I497">
        <v>1007</v>
      </c>
      <c r="J497">
        <v>0.17064007734884387</v>
      </c>
      <c r="K497">
        <v>504</v>
      </c>
      <c r="L497">
        <v>0.14981262704371934</v>
      </c>
      <c r="M497">
        <v>501</v>
      </c>
      <c r="N497">
        <v>0.15913933124675217</v>
      </c>
      <c r="O497">
        <v>501</v>
      </c>
      <c r="P497">
        <v>0.15338371417046326</v>
      </c>
      <c r="Q497">
        <v>486</v>
      </c>
      <c r="R497" t="s">
        <v>358</v>
      </c>
      <c r="T497" t="b">
        <f t="shared" si="2"/>
        <v>1</v>
      </c>
    </row>
    <row r="498" spans="1:20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0.17208457954354986</v>
      </c>
      <c r="I498">
        <v>1037</v>
      </c>
      <c r="J498">
        <v>0.18694164804392716</v>
      </c>
      <c r="K498">
        <v>511</v>
      </c>
      <c r="L498">
        <v>0.20205243720342736</v>
      </c>
      <c r="M498">
        <v>499</v>
      </c>
      <c r="N498">
        <v>0.19272149765381028</v>
      </c>
      <c r="O498">
        <v>501</v>
      </c>
      <c r="P498">
        <v>0.14701334570229077</v>
      </c>
      <c r="Q498">
        <v>486</v>
      </c>
      <c r="R498" t="s">
        <v>358</v>
      </c>
      <c r="T498" t="b">
        <f t="shared" si="2"/>
        <v>1</v>
      </c>
    </row>
    <row r="499" spans="1:20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0.13670571511622293</v>
      </c>
      <c r="I499">
        <v>1095</v>
      </c>
      <c r="J499">
        <v>0.11873340351070258</v>
      </c>
      <c r="K499">
        <v>540</v>
      </c>
      <c r="L499">
        <v>0.14934880004581483</v>
      </c>
      <c r="M499">
        <v>999</v>
      </c>
      <c r="N499">
        <v>0.12289074001554572</v>
      </c>
      <c r="O499">
        <v>527</v>
      </c>
      <c r="P499">
        <v>0.12715234260376632</v>
      </c>
      <c r="Q499">
        <v>491</v>
      </c>
      <c r="R499" t="s">
        <v>358</v>
      </c>
      <c r="T499" t="b">
        <f t="shared" si="2"/>
        <v>1</v>
      </c>
    </row>
    <row r="500" spans="1:20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0.11459932607660588</v>
      </c>
      <c r="I500">
        <v>1064</v>
      </c>
      <c r="J500">
        <v>9.8563055449675391E-2</v>
      </c>
      <c r="K500">
        <v>501</v>
      </c>
      <c r="L500">
        <v>9.682993337517852E-2</v>
      </c>
      <c r="M500">
        <v>500</v>
      </c>
      <c r="N500">
        <v>0.10466503041169049</v>
      </c>
      <c r="O500">
        <v>490</v>
      </c>
      <c r="P500">
        <v>9.4892808461624387E-2</v>
      </c>
      <c r="Q500">
        <v>483</v>
      </c>
      <c r="R500" t="s">
        <v>358</v>
      </c>
      <c r="T500" t="b">
        <f t="shared" si="2"/>
        <v>1</v>
      </c>
    </row>
    <row r="501" spans="1:20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0.14588655107282131</v>
      </c>
      <c r="I501">
        <v>1011</v>
      </c>
      <c r="J501">
        <v>0.14882548177474569</v>
      </c>
      <c r="K501">
        <v>502</v>
      </c>
      <c r="L501">
        <v>0.11772652157467292</v>
      </c>
      <c r="M501">
        <v>502</v>
      </c>
      <c r="N501">
        <v>0.12638322194755869</v>
      </c>
      <c r="O501">
        <v>499</v>
      </c>
      <c r="P501">
        <v>9.8267327994647144E-2</v>
      </c>
      <c r="Q501">
        <v>484</v>
      </c>
      <c r="R501" t="s">
        <v>757</v>
      </c>
      <c r="T501" t="b">
        <f t="shared" si="2"/>
        <v>1</v>
      </c>
    </row>
    <row r="502" spans="1:20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0.2131492044157911</v>
      </c>
      <c r="I502">
        <v>1016</v>
      </c>
      <c r="J502">
        <v>0.15914716215160457</v>
      </c>
      <c r="K502">
        <v>505</v>
      </c>
      <c r="L502">
        <v>0.14391894722827789</v>
      </c>
      <c r="M502">
        <v>495</v>
      </c>
      <c r="N502">
        <v>0.17342831556154115</v>
      </c>
      <c r="O502">
        <v>494</v>
      </c>
      <c r="P502">
        <v>0.17458811182292014</v>
      </c>
      <c r="Q502">
        <v>483</v>
      </c>
      <c r="R502" t="s">
        <v>358</v>
      </c>
      <c r="T502" t="b">
        <f t="shared" si="2"/>
        <v>1</v>
      </c>
    </row>
    <row r="503" spans="1:20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0.16943730834464255</v>
      </c>
      <c r="I503">
        <v>1030</v>
      </c>
      <c r="J503">
        <v>0.15579934795989328</v>
      </c>
      <c r="K503">
        <v>504</v>
      </c>
      <c r="L503">
        <v>0.17159480360981191</v>
      </c>
      <c r="M503">
        <v>500</v>
      </c>
      <c r="N503">
        <v>0.13138020088922001</v>
      </c>
      <c r="O503">
        <v>496</v>
      </c>
      <c r="P503">
        <v>0.16176205984373251</v>
      </c>
      <c r="Q503">
        <v>485</v>
      </c>
      <c r="R503" t="s">
        <v>358</v>
      </c>
      <c r="T503" t="b">
        <f t="shared" si="2"/>
        <v>1</v>
      </c>
    </row>
    <row r="504" spans="1:20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0.16247039559952645</v>
      </c>
      <c r="I504">
        <v>1018</v>
      </c>
      <c r="J504">
        <v>0.1534910781671302</v>
      </c>
      <c r="K504">
        <v>506</v>
      </c>
      <c r="L504">
        <v>0.15200649499491131</v>
      </c>
      <c r="M504">
        <v>500</v>
      </c>
      <c r="N504">
        <v>0.12592845869911842</v>
      </c>
      <c r="O504">
        <v>499</v>
      </c>
      <c r="P504">
        <v>0.16992500158350615</v>
      </c>
      <c r="Q504">
        <v>494</v>
      </c>
      <c r="R504" t="s">
        <v>358</v>
      </c>
      <c r="T504" t="b">
        <f t="shared" si="2"/>
        <v>1</v>
      </c>
    </row>
    <row r="505" spans="1:20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0.17390548625694674</v>
      </c>
      <c r="I505">
        <v>1007</v>
      </c>
      <c r="J505">
        <v>0.15028039878188076</v>
      </c>
      <c r="K505">
        <v>508</v>
      </c>
      <c r="L505">
        <v>0.18023918532471597</v>
      </c>
      <c r="M505">
        <v>502</v>
      </c>
      <c r="N505">
        <v>0.11450819488101066</v>
      </c>
      <c r="O505">
        <v>498</v>
      </c>
      <c r="P505">
        <v>0.13591297981332037</v>
      </c>
      <c r="Q505">
        <v>491</v>
      </c>
      <c r="R505" t="s">
        <v>358</v>
      </c>
      <c r="T505" t="b">
        <f t="shared" si="2"/>
        <v>1</v>
      </c>
    </row>
    <row r="506" spans="1:20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0.18657024820144591</v>
      </c>
      <c r="I506">
        <v>1008</v>
      </c>
      <c r="J506">
        <v>0.12206707630071349</v>
      </c>
      <c r="K506">
        <v>511</v>
      </c>
      <c r="L506">
        <v>0.15873617052620814</v>
      </c>
      <c r="M506">
        <v>506</v>
      </c>
      <c r="N506">
        <v>0.15261393168509227</v>
      </c>
      <c r="O506">
        <v>513</v>
      </c>
      <c r="P506">
        <v>0.14526543831804944</v>
      </c>
      <c r="Q506">
        <v>486</v>
      </c>
      <c r="R506" t="s">
        <v>358</v>
      </c>
      <c r="T506" t="b">
        <f t="shared" si="2"/>
        <v>1</v>
      </c>
    </row>
    <row r="507" spans="1:20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0.18146711128959678</v>
      </c>
      <c r="I507">
        <v>1028</v>
      </c>
      <c r="J507">
        <v>0.20110971728609367</v>
      </c>
      <c r="K507">
        <v>501</v>
      </c>
      <c r="L507">
        <v>0.16817999936452677</v>
      </c>
      <c r="M507">
        <v>502</v>
      </c>
      <c r="N507">
        <v>0.15652151111942833</v>
      </c>
      <c r="O507">
        <v>499</v>
      </c>
      <c r="P507">
        <v>0.15212788366195293</v>
      </c>
      <c r="Q507">
        <v>486</v>
      </c>
      <c r="R507" t="s">
        <v>757</v>
      </c>
      <c r="T507" t="b">
        <f t="shared" si="2"/>
        <v>1</v>
      </c>
    </row>
    <row r="508" spans="1:20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0.10819284183809472</v>
      </c>
      <c r="I508">
        <v>1001</v>
      </c>
      <c r="J508">
        <v>0.14762706795663702</v>
      </c>
      <c r="K508">
        <v>505</v>
      </c>
      <c r="L508">
        <v>9.6130870916596681E-2</v>
      </c>
      <c r="M508">
        <v>501</v>
      </c>
      <c r="N508">
        <v>0.11844902283624548</v>
      </c>
      <c r="O508">
        <v>498</v>
      </c>
      <c r="P508">
        <v>0.1114392403661412</v>
      </c>
      <c r="Q508">
        <v>486</v>
      </c>
      <c r="R508" t="s">
        <v>358</v>
      </c>
      <c r="T508" t="b">
        <f t="shared" si="2"/>
        <v>1</v>
      </c>
    </row>
    <row r="509" spans="1:20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0.13369588710424243</v>
      </c>
      <c r="I509">
        <v>1025</v>
      </c>
      <c r="J509">
        <v>0.13081807645013285</v>
      </c>
      <c r="K509">
        <v>501</v>
      </c>
      <c r="L509">
        <v>0.15805009181335294</v>
      </c>
      <c r="M509">
        <v>502</v>
      </c>
      <c r="N509">
        <v>0.14418445232682331</v>
      </c>
      <c r="O509">
        <v>550</v>
      </c>
      <c r="P509">
        <v>0.1492541162987249</v>
      </c>
      <c r="Q509">
        <v>491</v>
      </c>
      <c r="R509" t="s">
        <v>358</v>
      </c>
      <c r="T509" t="b">
        <f t="shared" si="2"/>
        <v>1</v>
      </c>
    </row>
    <row r="510" spans="1:20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0.19177293633204318</v>
      </c>
      <c r="I510">
        <v>1009</v>
      </c>
      <c r="J510">
        <v>0.18141297918408744</v>
      </c>
      <c r="K510">
        <v>500</v>
      </c>
      <c r="L510">
        <v>0.16140562769605579</v>
      </c>
      <c r="M510">
        <v>501</v>
      </c>
      <c r="N510">
        <v>0.16803915713867898</v>
      </c>
      <c r="O510">
        <v>496</v>
      </c>
      <c r="P510">
        <v>0.23726595993736382</v>
      </c>
      <c r="Q510">
        <v>490</v>
      </c>
      <c r="R510" t="s">
        <v>367</v>
      </c>
      <c r="T510" t="b">
        <f t="shared" si="2"/>
        <v>1</v>
      </c>
    </row>
    <row r="511" spans="1:20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0.16687875370077898</v>
      </c>
      <c r="I511">
        <v>1029</v>
      </c>
      <c r="J511">
        <v>0.1450301713525097</v>
      </c>
      <c r="K511">
        <v>517</v>
      </c>
      <c r="L511">
        <v>0.16155965226352251</v>
      </c>
      <c r="M511">
        <v>496</v>
      </c>
      <c r="N511">
        <v>0.17448871673666172</v>
      </c>
      <c r="O511">
        <v>503</v>
      </c>
      <c r="P511">
        <v>0.14484484473542675</v>
      </c>
      <c r="Q511">
        <v>486</v>
      </c>
      <c r="R511" t="s">
        <v>358</v>
      </c>
      <c r="T511" t="b">
        <f t="shared" si="2"/>
        <v>1</v>
      </c>
    </row>
    <row r="512" spans="1:20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0.15810756389163069</v>
      </c>
      <c r="I512">
        <v>1019</v>
      </c>
      <c r="J512">
        <v>0.15419184539093561</v>
      </c>
      <c r="K512">
        <v>506</v>
      </c>
      <c r="L512">
        <v>0.15747182881787239</v>
      </c>
      <c r="M512">
        <v>499</v>
      </c>
      <c r="N512">
        <v>0.13419934542610021</v>
      </c>
      <c r="O512">
        <v>498</v>
      </c>
      <c r="P512">
        <v>0.16302797744541947</v>
      </c>
      <c r="Q512">
        <v>484</v>
      </c>
      <c r="R512" t="s">
        <v>358</v>
      </c>
      <c r="T512" t="b">
        <f t="shared" si="2"/>
        <v>1</v>
      </c>
    </row>
    <row r="513" spans="1:20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0.13909458816131012</v>
      </c>
      <c r="I513">
        <v>1010</v>
      </c>
      <c r="J513">
        <v>0.14713086272518419</v>
      </c>
      <c r="K513">
        <v>506</v>
      </c>
      <c r="L513">
        <v>0.11306173863280947</v>
      </c>
      <c r="M513">
        <v>495</v>
      </c>
      <c r="N513">
        <v>0.10060382243387642</v>
      </c>
      <c r="O513">
        <v>999</v>
      </c>
      <c r="P513">
        <v>0.13647048660846869</v>
      </c>
      <c r="Q513">
        <v>488</v>
      </c>
      <c r="R513" t="s">
        <v>358</v>
      </c>
      <c r="T513" t="b">
        <f t="shared" si="2"/>
        <v>1</v>
      </c>
    </row>
    <row r="514" spans="1:20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0.1330856564943235</v>
      </c>
      <c r="I514">
        <v>1053</v>
      </c>
      <c r="J514">
        <v>0.16058055289786588</v>
      </c>
      <c r="K514">
        <v>502</v>
      </c>
      <c r="L514">
        <v>0.12806810310826208</v>
      </c>
      <c r="M514">
        <v>500</v>
      </c>
      <c r="N514">
        <v>0.146437498715111</v>
      </c>
      <c r="O514">
        <v>495</v>
      </c>
      <c r="P514">
        <v>0.13143502296637372</v>
      </c>
      <c r="Q514">
        <v>488</v>
      </c>
      <c r="R514" t="s">
        <v>358</v>
      </c>
      <c r="T514" t="b">
        <f t="shared" si="2"/>
        <v>1</v>
      </c>
    </row>
    <row r="515" spans="1:20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9.403640506594084E-2</v>
      </c>
      <c r="I515">
        <v>1002</v>
      </c>
      <c r="J515">
        <v>7.916039213154491E-2</v>
      </c>
      <c r="K515">
        <v>506</v>
      </c>
      <c r="L515">
        <v>6.9564780657368139E-2</v>
      </c>
      <c r="M515">
        <v>501</v>
      </c>
      <c r="N515">
        <v>0.1089413117760523</v>
      </c>
      <c r="O515">
        <v>494</v>
      </c>
      <c r="P515">
        <v>8.5529680795205731E-2</v>
      </c>
      <c r="Q515">
        <v>484</v>
      </c>
      <c r="R515" t="s">
        <v>358</v>
      </c>
      <c r="T515" t="b">
        <f t="shared" si="2"/>
        <v>1</v>
      </c>
    </row>
    <row r="516" spans="1:20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0.17843538342836504</v>
      </c>
      <c r="I516">
        <v>1052</v>
      </c>
      <c r="J516">
        <v>0.1949777477551517</v>
      </c>
      <c r="K516">
        <v>506</v>
      </c>
      <c r="L516">
        <v>0.19155477196032822</v>
      </c>
      <c r="M516">
        <v>499</v>
      </c>
      <c r="N516">
        <v>0.1742798834096792</v>
      </c>
      <c r="O516">
        <v>499</v>
      </c>
      <c r="P516">
        <v>0.17422682623684874</v>
      </c>
      <c r="Q516">
        <v>488</v>
      </c>
      <c r="R516" t="s">
        <v>358</v>
      </c>
      <c r="T516" t="b">
        <f t="shared" si="2"/>
        <v>1</v>
      </c>
    </row>
    <row r="517" spans="1:20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0.15465623770227296</v>
      </c>
      <c r="I517">
        <v>1025</v>
      </c>
      <c r="J517">
        <v>0.19750808880457829</v>
      </c>
      <c r="K517">
        <v>501</v>
      </c>
      <c r="L517">
        <v>0.17362689283101118</v>
      </c>
      <c r="M517">
        <v>500</v>
      </c>
      <c r="N517">
        <v>0.17155070707744394</v>
      </c>
      <c r="O517">
        <v>489</v>
      </c>
      <c r="P517">
        <v>0.15236939266329311</v>
      </c>
      <c r="Q517">
        <v>488</v>
      </c>
      <c r="R517" t="s">
        <v>358</v>
      </c>
      <c r="T517" t="b">
        <f t="shared" si="2"/>
        <v>1</v>
      </c>
    </row>
    <row r="518" spans="1:20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0.16231976000827111</v>
      </c>
      <c r="I518">
        <v>1053</v>
      </c>
      <c r="J518">
        <v>0.12587702738336737</v>
      </c>
      <c r="K518">
        <v>505</v>
      </c>
      <c r="L518">
        <v>0.15273815478172675</v>
      </c>
      <c r="M518">
        <v>498</v>
      </c>
      <c r="N518">
        <v>0.1406940428607597</v>
      </c>
      <c r="O518">
        <v>504</v>
      </c>
      <c r="P518">
        <v>0.12800203852203895</v>
      </c>
      <c r="Q518">
        <v>484</v>
      </c>
      <c r="R518" t="s">
        <v>358</v>
      </c>
      <c r="T518" t="b">
        <f t="shared" si="2"/>
        <v>1</v>
      </c>
    </row>
    <row r="519" spans="1:20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0.15398781430879727</v>
      </c>
      <c r="I519">
        <v>1001</v>
      </c>
      <c r="J519">
        <v>0.16513060346376315</v>
      </c>
      <c r="K519">
        <v>499</v>
      </c>
      <c r="L519">
        <v>0.13496976336470559</v>
      </c>
      <c r="M519">
        <v>505</v>
      </c>
      <c r="N519">
        <v>0.14573713503111793</v>
      </c>
      <c r="O519">
        <v>491</v>
      </c>
      <c r="P519">
        <v>0.14744138912542723</v>
      </c>
      <c r="Q519">
        <v>482</v>
      </c>
      <c r="R519" t="s">
        <v>358</v>
      </c>
      <c r="T519" t="b">
        <f t="shared" si="2"/>
        <v>1</v>
      </c>
    </row>
    <row r="520" spans="1:20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0.15383614575405874</v>
      </c>
      <c r="I520">
        <v>1020</v>
      </c>
      <c r="J520">
        <v>0.16384839257973854</v>
      </c>
      <c r="K520">
        <v>501</v>
      </c>
      <c r="L520">
        <v>0.16298713791506056</v>
      </c>
      <c r="M520">
        <v>498</v>
      </c>
      <c r="N520">
        <v>0.14790715946973182</v>
      </c>
      <c r="O520">
        <v>503</v>
      </c>
      <c r="P520">
        <v>0.18469413111985084</v>
      </c>
      <c r="Q520">
        <v>484</v>
      </c>
      <c r="R520" t="s">
        <v>358</v>
      </c>
      <c r="T520" t="b">
        <f t="shared" si="2"/>
        <v>1</v>
      </c>
    </row>
    <row r="521" spans="1:20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0.17411193736150823</v>
      </c>
      <c r="I521">
        <v>1010</v>
      </c>
      <c r="J521">
        <v>0.18677869340952422</v>
      </c>
      <c r="K521">
        <v>508</v>
      </c>
      <c r="L521">
        <v>0.17105291901656494</v>
      </c>
      <c r="M521">
        <v>509</v>
      </c>
      <c r="N521">
        <v>0.20495283149541119</v>
      </c>
      <c r="O521">
        <v>499</v>
      </c>
      <c r="P521">
        <v>0.15524701848066066</v>
      </c>
      <c r="Q521">
        <v>494</v>
      </c>
      <c r="R521" t="s">
        <v>358</v>
      </c>
      <c r="T521" t="b">
        <f t="shared" si="2"/>
        <v>1</v>
      </c>
    </row>
    <row r="522" spans="1:20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0.15742281116574069</v>
      </c>
      <c r="I522">
        <v>1006</v>
      </c>
      <c r="J522">
        <v>0.158700388904394</v>
      </c>
      <c r="K522">
        <v>499</v>
      </c>
      <c r="L522">
        <v>0.13529251074838056</v>
      </c>
      <c r="M522">
        <v>504</v>
      </c>
      <c r="N522">
        <v>0.11872741743332321</v>
      </c>
      <c r="O522">
        <v>490</v>
      </c>
      <c r="P522">
        <v>0.13129747430207245</v>
      </c>
      <c r="Q522">
        <v>484</v>
      </c>
      <c r="R522" t="s">
        <v>358</v>
      </c>
      <c r="T522" t="b">
        <f t="shared" si="2"/>
        <v>1</v>
      </c>
    </row>
    <row r="523" spans="1:20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0.17406217796978399</v>
      </c>
      <c r="I523">
        <v>1009</v>
      </c>
      <c r="J523">
        <v>0.15545518887903242</v>
      </c>
      <c r="K523">
        <v>511</v>
      </c>
      <c r="L523">
        <v>0.14151303449289412</v>
      </c>
      <c r="M523">
        <v>502</v>
      </c>
      <c r="N523">
        <v>0.11500775389788975</v>
      </c>
      <c r="O523">
        <v>494</v>
      </c>
      <c r="P523">
        <v>0.1024713508093298</v>
      </c>
      <c r="Q523">
        <v>494</v>
      </c>
      <c r="R523" t="s">
        <v>757</v>
      </c>
      <c r="T523" t="b">
        <f t="shared" si="2"/>
        <v>1</v>
      </c>
    </row>
    <row r="524" spans="1:20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0.17568161628386078</v>
      </c>
      <c r="I524">
        <v>1034</v>
      </c>
      <c r="J524">
        <v>0.13975090818413513</v>
      </c>
      <c r="K524">
        <v>507</v>
      </c>
      <c r="L524">
        <v>0.14994533414014438</v>
      </c>
      <c r="M524">
        <v>498</v>
      </c>
      <c r="N524">
        <v>0.1532317990351397</v>
      </c>
      <c r="O524">
        <v>491</v>
      </c>
      <c r="P524">
        <v>0.18574910297184621</v>
      </c>
      <c r="Q524">
        <v>480</v>
      </c>
      <c r="R524" t="s">
        <v>358</v>
      </c>
      <c r="T524" t="b">
        <f t="shared" si="2"/>
        <v>1</v>
      </c>
    </row>
    <row r="525" spans="1:20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0.12590987828743533</v>
      </c>
      <c r="I525">
        <v>1005</v>
      </c>
      <c r="J525">
        <v>0.13058361107287303</v>
      </c>
      <c r="K525">
        <v>500</v>
      </c>
      <c r="L525">
        <v>0.14167334063290926</v>
      </c>
      <c r="M525">
        <v>499</v>
      </c>
      <c r="N525">
        <v>0.11960629882028774</v>
      </c>
      <c r="O525">
        <v>497</v>
      </c>
      <c r="P525">
        <v>0.11471924487290258</v>
      </c>
      <c r="Q525">
        <v>485</v>
      </c>
      <c r="R525" t="s">
        <v>358</v>
      </c>
      <c r="T525" t="b">
        <f t="shared" si="2"/>
        <v>1</v>
      </c>
    </row>
    <row r="526" spans="1:20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0.15323733293228728</v>
      </c>
      <c r="I526">
        <v>1065</v>
      </c>
      <c r="J526">
        <v>0.13297555954437643</v>
      </c>
      <c r="K526">
        <v>502</v>
      </c>
      <c r="L526">
        <v>0.14095692891999742</v>
      </c>
      <c r="M526">
        <v>499</v>
      </c>
      <c r="N526">
        <v>0.14858347399556127</v>
      </c>
      <c r="O526">
        <v>492</v>
      </c>
      <c r="P526">
        <v>0.1251745184349288</v>
      </c>
      <c r="Q526">
        <v>481</v>
      </c>
      <c r="R526" t="s">
        <v>358</v>
      </c>
      <c r="T526" t="b">
        <f t="shared" si="2"/>
        <v>1</v>
      </c>
    </row>
    <row r="527" spans="1:20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0.15859695389283804</v>
      </c>
      <c r="I527">
        <v>1051</v>
      </c>
      <c r="J527">
        <v>0.14780331806541655</v>
      </c>
      <c r="K527">
        <v>502</v>
      </c>
      <c r="L527">
        <v>0.13387975737057897</v>
      </c>
      <c r="M527">
        <v>503</v>
      </c>
      <c r="N527">
        <v>0.12460760473878478</v>
      </c>
      <c r="O527">
        <v>498</v>
      </c>
      <c r="P527">
        <v>0.13470817022782711</v>
      </c>
      <c r="Q527">
        <v>485</v>
      </c>
      <c r="R527" t="s">
        <v>358</v>
      </c>
      <c r="T527" t="b">
        <f t="shared" si="2"/>
        <v>1</v>
      </c>
    </row>
    <row r="528" spans="1:20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0.13872218405176887</v>
      </c>
      <c r="I528">
        <v>1019</v>
      </c>
      <c r="J528">
        <v>0.13808221103814575</v>
      </c>
      <c r="K528">
        <v>520</v>
      </c>
      <c r="L528">
        <v>0.13950792479500679</v>
      </c>
      <c r="M528">
        <v>499</v>
      </c>
      <c r="N528">
        <v>0.16966912507475285</v>
      </c>
      <c r="O528">
        <v>496</v>
      </c>
      <c r="P528">
        <v>0.15495681553931451</v>
      </c>
      <c r="Q528">
        <v>490</v>
      </c>
      <c r="R528" t="s">
        <v>358</v>
      </c>
      <c r="T528" t="b">
        <f t="shared" si="2"/>
        <v>1</v>
      </c>
    </row>
    <row r="529" spans="1:20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0.14204788703934568</v>
      </c>
      <c r="I529">
        <v>6072</v>
      </c>
      <c r="J529">
        <v>0.15367605429135603</v>
      </c>
      <c r="K529">
        <v>3540</v>
      </c>
      <c r="L529">
        <v>0.14687822772083653</v>
      </c>
      <c r="M529">
        <v>3003</v>
      </c>
      <c r="N529">
        <v>0.15724014830760591</v>
      </c>
      <c r="O529">
        <v>2988</v>
      </c>
      <c r="P529">
        <v>0.1369999856415634</v>
      </c>
      <c r="Q529">
        <v>487</v>
      </c>
      <c r="R529" t="s">
        <v>355</v>
      </c>
      <c r="T529" t="b">
        <f t="shared" si="2"/>
        <v>1</v>
      </c>
    </row>
    <row r="530" spans="1:20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0.1425391287907469</v>
      </c>
      <c r="I530">
        <v>1008</v>
      </c>
      <c r="J530">
        <v>0.12434483707264329</v>
      </c>
      <c r="K530">
        <v>501</v>
      </c>
      <c r="L530">
        <v>0.11856969705352065</v>
      </c>
      <c r="M530">
        <v>499</v>
      </c>
      <c r="N530">
        <v>0.16026877811695114</v>
      </c>
      <c r="O530">
        <v>494</v>
      </c>
      <c r="P530">
        <v>0.13049744307396519</v>
      </c>
      <c r="Q530">
        <v>483</v>
      </c>
      <c r="R530" t="s">
        <v>358</v>
      </c>
      <c r="T530" t="b">
        <f t="shared" si="2"/>
        <v>1</v>
      </c>
    </row>
    <row r="531" spans="1:20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0.13593179583094109</v>
      </c>
      <c r="I531">
        <v>1235</v>
      </c>
      <c r="J531">
        <v>0.12686261895486609</v>
      </c>
      <c r="K531">
        <v>1001</v>
      </c>
      <c r="L531">
        <v>0.10926730332853753</v>
      </c>
      <c r="M531">
        <v>999</v>
      </c>
      <c r="N531">
        <v>0.13877380123087327</v>
      </c>
      <c r="O531">
        <v>993</v>
      </c>
      <c r="P531">
        <v>9.9489095477177505E-2</v>
      </c>
      <c r="Q531">
        <v>519</v>
      </c>
      <c r="R531" t="s">
        <v>358</v>
      </c>
      <c r="T531" t="b">
        <f t="shared" si="2"/>
        <v>1</v>
      </c>
    </row>
    <row r="532" spans="1:20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0.13124172459743239</v>
      </c>
      <c r="I532">
        <v>1051</v>
      </c>
      <c r="J532">
        <v>0.15812179440859456</v>
      </c>
      <c r="K532">
        <v>501</v>
      </c>
      <c r="L532">
        <v>0.14958542384817178</v>
      </c>
      <c r="M532">
        <v>506</v>
      </c>
      <c r="N532">
        <v>0.18594809609374635</v>
      </c>
      <c r="O532">
        <v>498</v>
      </c>
      <c r="P532">
        <v>0.16101351377800363</v>
      </c>
      <c r="Q532">
        <v>488</v>
      </c>
      <c r="R532" t="s">
        <v>358</v>
      </c>
      <c r="T532" t="b">
        <f t="shared" si="2"/>
        <v>1</v>
      </c>
    </row>
    <row r="533" spans="1:20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0.16348768086922263</v>
      </c>
      <c r="I533">
        <v>1000</v>
      </c>
      <c r="J533">
        <v>0.1621299877146668</v>
      </c>
      <c r="K533">
        <v>508</v>
      </c>
      <c r="L533">
        <v>0.1317474376194098</v>
      </c>
      <c r="M533">
        <v>499</v>
      </c>
      <c r="N533">
        <v>0.1540083262955719</v>
      </c>
      <c r="O533">
        <v>502</v>
      </c>
      <c r="P533">
        <v>0.153507862956001</v>
      </c>
      <c r="Q533">
        <v>492</v>
      </c>
      <c r="R533" t="s">
        <v>358</v>
      </c>
      <c r="T533" t="b">
        <f t="shared" ref="T533:T596" si="3">IF(A533=G533,TRUE,FALSE)</f>
        <v>1</v>
      </c>
    </row>
    <row r="534" spans="1:20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0.12781338603532591</v>
      </c>
      <c r="I534">
        <v>1002</v>
      </c>
      <c r="J534">
        <v>0.12424372743365986</v>
      </c>
      <c r="K534">
        <v>497</v>
      </c>
      <c r="L534">
        <v>0.13294105512467083</v>
      </c>
      <c r="M534">
        <v>992</v>
      </c>
      <c r="N534">
        <v>0.10322693859218605</v>
      </c>
      <c r="O534">
        <v>491</v>
      </c>
      <c r="P534">
        <v>0.10471892713615444</v>
      </c>
      <c r="Q534">
        <v>482</v>
      </c>
      <c r="R534" t="s">
        <v>358</v>
      </c>
      <c r="T534" t="b">
        <f t="shared" si="3"/>
        <v>1</v>
      </c>
    </row>
    <row r="535" spans="1:20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0.15971506900918339</v>
      </c>
      <c r="I535">
        <v>1014</v>
      </c>
      <c r="J535">
        <v>0.22364334255606488</v>
      </c>
      <c r="K535">
        <v>503</v>
      </c>
      <c r="L535">
        <v>0.16470198100576763</v>
      </c>
      <c r="M535">
        <v>498</v>
      </c>
      <c r="N535">
        <v>0.20276393654997196</v>
      </c>
      <c r="O535">
        <v>500</v>
      </c>
      <c r="P535">
        <v>0.17900087115067226</v>
      </c>
      <c r="Q535">
        <v>489</v>
      </c>
      <c r="R535" t="s">
        <v>358</v>
      </c>
      <c r="T535" t="b">
        <f t="shared" si="3"/>
        <v>1</v>
      </c>
    </row>
    <row r="536" spans="1:20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0.14546559235239223</v>
      </c>
      <c r="I536">
        <v>1010</v>
      </c>
      <c r="J536">
        <v>0.12636417144587977</v>
      </c>
      <c r="K536">
        <v>503</v>
      </c>
      <c r="L536">
        <v>0.11223604114980872</v>
      </c>
      <c r="M536">
        <v>503</v>
      </c>
      <c r="N536">
        <v>0.11537658164432188</v>
      </c>
      <c r="O536">
        <v>492</v>
      </c>
      <c r="P536">
        <v>0.13004643678246819</v>
      </c>
      <c r="Q536">
        <v>487</v>
      </c>
      <c r="R536" t="s">
        <v>358</v>
      </c>
      <c r="T536" t="b">
        <f t="shared" si="3"/>
        <v>1</v>
      </c>
    </row>
    <row r="537" spans="1:20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0.14360884069262464</v>
      </c>
      <c r="I537">
        <v>1006</v>
      </c>
      <c r="J537">
        <v>0.15645038562580166</v>
      </c>
      <c r="K537">
        <v>500</v>
      </c>
      <c r="L537">
        <v>0.13645659458378323</v>
      </c>
      <c r="M537">
        <v>501</v>
      </c>
      <c r="N537">
        <v>0.11559781782286895</v>
      </c>
      <c r="O537">
        <v>499</v>
      </c>
      <c r="P537">
        <v>0.11498824211025317</v>
      </c>
      <c r="Q537">
        <v>485</v>
      </c>
      <c r="R537" t="s">
        <v>358</v>
      </c>
      <c r="T537" t="b">
        <f t="shared" si="3"/>
        <v>1</v>
      </c>
    </row>
    <row r="538" spans="1:20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0.14888117523360359</v>
      </c>
      <c r="I538">
        <v>1020</v>
      </c>
      <c r="J538">
        <v>0.15381582630687765</v>
      </c>
      <c r="K538">
        <v>505</v>
      </c>
      <c r="L538">
        <v>0.19696247587163287</v>
      </c>
      <c r="M538">
        <v>497</v>
      </c>
      <c r="N538">
        <v>0.16459586160257902</v>
      </c>
      <c r="O538">
        <v>995</v>
      </c>
      <c r="P538">
        <v>0.18795995801211654</v>
      </c>
      <c r="Q538">
        <v>477</v>
      </c>
      <c r="R538" t="s">
        <v>358</v>
      </c>
      <c r="T538" t="b">
        <f t="shared" si="3"/>
        <v>1</v>
      </c>
    </row>
    <row r="539" spans="1:20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0.15750925134071747</v>
      </c>
      <c r="I539">
        <v>1033</v>
      </c>
      <c r="J539">
        <v>0.17377368660809478</v>
      </c>
      <c r="K539">
        <v>506</v>
      </c>
      <c r="L539">
        <v>0.15792811697173137</v>
      </c>
      <c r="M539">
        <v>503</v>
      </c>
      <c r="N539">
        <v>0.16562449933959886</v>
      </c>
      <c r="O539">
        <v>489</v>
      </c>
      <c r="P539">
        <v>0.15712881101559653</v>
      </c>
      <c r="Q539">
        <v>489</v>
      </c>
      <c r="R539" t="s">
        <v>358</v>
      </c>
      <c r="T539" t="b">
        <f t="shared" si="3"/>
        <v>1</v>
      </c>
    </row>
    <row r="540" spans="1:20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0.14799479696010723</v>
      </c>
      <c r="I540">
        <v>1059</v>
      </c>
      <c r="J540">
        <v>0.16429755552076042</v>
      </c>
      <c r="K540">
        <v>511</v>
      </c>
      <c r="L540">
        <v>0.14736452502204186</v>
      </c>
      <c r="M540">
        <v>499</v>
      </c>
      <c r="N540">
        <v>0.12888355792192396</v>
      </c>
      <c r="O540">
        <v>502</v>
      </c>
      <c r="P540">
        <v>0.16250221344453528</v>
      </c>
      <c r="Q540">
        <v>492</v>
      </c>
      <c r="R540" t="s">
        <v>358</v>
      </c>
      <c r="T540" t="b">
        <f t="shared" si="3"/>
        <v>1</v>
      </c>
    </row>
    <row r="541" spans="1:20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0.13676331788663493</v>
      </c>
      <c r="I541">
        <v>1000</v>
      </c>
      <c r="J541">
        <v>0.13115942817721338</v>
      </c>
      <c r="K541">
        <v>505</v>
      </c>
      <c r="L541">
        <v>0.15314772981753103</v>
      </c>
      <c r="M541">
        <v>502</v>
      </c>
      <c r="N541">
        <v>0.13191567287704545</v>
      </c>
      <c r="O541">
        <v>496</v>
      </c>
      <c r="P541">
        <v>0.12785101459730122</v>
      </c>
      <c r="Q541">
        <v>481</v>
      </c>
      <c r="R541" t="s">
        <v>358</v>
      </c>
      <c r="T541" t="b">
        <f t="shared" si="3"/>
        <v>1</v>
      </c>
    </row>
    <row r="542" spans="1:20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0.14049989123101062</v>
      </c>
      <c r="I542">
        <v>1020</v>
      </c>
      <c r="J542">
        <v>0.14683313878898901</v>
      </c>
      <c r="K542">
        <v>513</v>
      </c>
      <c r="L542">
        <v>0.17088008273525954</v>
      </c>
      <c r="M542">
        <v>499</v>
      </c>
      <c r="N542">
        <v>0.15304667577012285</v>
      </c>
      <c r="O542">
        <v>492</v>
      </c>
      <c r="P542">
        <v>0.17430378129258414</v>
      </c>
      <c r="Q542">
        <v>487</v>
      </c>
      <c r="R542" t="s">
        <v>358</v>
      </c>
      <c r="T542" t="b">
        <f t="shared" si="3"/>
        <v>1</v>
      </c>
    </row>
    <row r="543" spans="1:20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0.1654406427170062</v>
      </c>
      <c r="I543">
        <v>1005</v>
      </c>
      <c r="J543">
        <v>0.15767326149450844</v>
      </c>
      <c r="K543">
        <v>997</v>
      </c>
      <c r="L543">
        <v>0.13794115242993374</v>
      </c>
      <c r="M543">
        <v>501</v>
      </c>
      <c r="N543">
        <v>0.1714816888802104</v>
      </c>
      <c r="O543">
        <v>499</v>
      </c>
      <c r="P543">
        <v>0.15906290905891005</v>
      </c>
      <c r="Q543">
        <v>488</v>
      </c>
      <c r="R543" t="s">
        <v>358</v>
      </c>
      <c r="T543" t="b">
        <f t="shared" si="3"/>
        <v>1</v>
      </c>
    </row>
    <row r="544" spans="1:20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0.14064001360719816</v>
      </c>
      <c r="I544">
        <v>1118</v>
      </c>
      <c r="J544">
        <v>0.11851797439116341</v>
      </c>
      <c r="K544">
        <v>514</v>
      </c>
      <c r="L544">
        <v>0.1158637409855887</v>
      </c>
      <c r="M544">
        <v>1009</v>
      </c>
      <c r="N544">
        <v>0.13203368183947087</v>
      </c>
      <c r="O544">
        <v>506</v>
      </c>
      <c r="P544">
        <v>0.11000449502030431</v>
      </c>
      <c r="Q544">
        <v>490</v>
      </c>
      <c r="R544" t="s">
        <v>358</v>
      </c>
      <c r="T544" t="b">
        <f t="shared" si="3"/>
        <v>1</v>
      </c>
    </row>
    <row r="545" spans="1:20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0.13096667832430259</v>
      </c>
      <c r="I545">
        <v>1037</v>
      </c>
      <c r="J545">
        <v>0.14594380159092776</v>
      </c>
      <c r="K545">
        <v>511</v>
      </c>
      <c r="L545">
        <v>0.12074361459145648</v>
      </c>
      <c r="M545">
        <v>498</v>
      </c>
      <c r="N545">
        <v>0.15190719298779753</v>
      </c>
      <c r="O545">
        <v>492</v>
      </c>
      <c r="P545">
        <v>0.10311906120261546</v>
      </c>
      <c r="Q545">
        <v>487</v>
      </c>
      <c r="R545" t="s">
        <v>757</v>
      </c>
      <c r="T545" t="b">
        <f t="shared" si="3"/>
        <v>1</v>
      </c>
    </row>
    <row r="546" spans="1:20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0.12094468141914043</v>
      </c>
      <c r="I546">
        <v>1071</v>
      </c>
      <c r="J546">
        <v>0.15148532977479723</v>
      </c>
      <c r="K546">
        <v>510</v>
      </c>
      <c r="L546">
        <v>0.1430506194426778</v>
      </c>
      <c r="M546">
        <v>503</v>
      </c>
      <c r="N546">
        <v>0.1343276463999841</v>
      </c>
      <c r="O546">
        <v>556</v>
      </c>
      <c r="P546">
        <v>0.10335097355977738</v>
      </c>
      <c r="Q546">
        <v>487</v>
      </c>
      <c r="R546" t="s">
        <v>757</v>
      </c>
      <c r="T546" t="b">
        <f t="shared" si="3"/>
        <v>1</v>
      </c>
    </row>
    <row r="547" spans="1:20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0.17888206136019813</v>
      </c>
      <c r="I547">
        <v>1014</v>
      </c>
      <c r="J547">
        <v>0.17938648533747339</v>
      </c>
      <c r="K547">
        <v>502</v>
      </c>
      <c r="L547">
        <v>0.17292602998821793</v>
      </c>
      <c r="M547">
        <v>508</v>
      </c>
      <c r="N547">
        <v>0.1916884327854482</v>
      </c>
      <c r="O547">
        <v>496</v>
      </c>
      <c r="P547">
        <v>0.16199430470588905</v>
      </c>
      <c r="Q547">
        <v>476</v>
      </c>
      <c r="R547" t="s">
        <v>358</v>
      </c>
      <c r="T547" t="b">
        <f t="shared" si="3"/>
        <v>1</v>
      </c>
    </row>
    <row r="548" spans="1:20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0.15442466903997537</v>
      </c>
      <c r="I548">
        <v>1007</v>
      </c>
      <c r="J548">
        <v>0.20250935457167615</v>
      </c>
      <c r="K548">
        <v>502</v>
      </c>
      <c r="L548">
        <v>0.20575933846063141</v>
      </c>
      <c r="M548">
        <v>500</v>
      </c>
      <c r="N548">
        <v>0.14142813184545394</v>
      </c>
      <c r="O548">
        <v>499</v>
      </c>
      <c r="P548">
        <v>0.16676706770666883</v>
      </c>
      <c r="Q548">
        <v>492</v>
      </c>
      <c r="R548" t="s">
        <v>358</v>
      </c>
      <c r="T548" t="b">
        <f t="shared" si="3"/>
        <v>1</v>
      </c>
    </row>
    <row r="549" spans="1:20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0.16340081705279538</v>
      </c>
      <c r="I549">
        <v>1031</v>
      </c>
      <c r="J549">
        <v>0.17272480467794468</v>
      </c>
      <c r="K549">
        <v>494</v>
      </c>
      <c r="L549">
        <v>0.20789651538041093</v>
      </c>
      <c r="M549">
        <v>505</v>
      </c>
      <c r="N549">
        <v>0.19715623321806572</v>
      </c>
      <c r="O549">
        <v>502</v>
      </c>
      <c r="P549">
        <v>0.1675154865885867</v>
      </c>
      <c r="Q549">
        <v>487</v>
      </c>
      <c r="R549" t="s">
        <v>358</v>
      </c>
      <c r="T549" t="b">
        <f t="shared" si="3"/>
        <v>1</v>
      </c>
    </row>
    <row r="550" spans="1:20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0.19386459647122764</v>
      </c>
      <c r="I550">
        <v>1018</v>
      </c>
      <c r="J550">
        <v>0.22661266150002637</v>
      </c>
      <c r="K550">
        <v>508</v>
      </c>
      <c r="L550">
        <v>0.14012412572053404</v>
      </c>
      <c r="M550">
        <v>501</v>
      </c>
      <c r="N550">
        <v>0.14715042106311238</v>
      </c>
      <c r="O550">
        <v>505</v>
      </c>
      <c r="P550">
        <v>0.17773195841180733</v>
      </c>
      <c r="Q550">
        <v>492</v>
      </c>
      <c r="R550" t="s">
        <v>358</v>
      </c>
      <c r="T550" t="b">
        <f t="shared" si="3"/>
        <v>1</v>
      </c>
    </row>
    <row r="551" spans="1:20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0.15165650507489281</v>
      </c>
      <c r="I551">
        <v>1020</v>
      </c>
      <c r="J551">
        <v>0.14892591613114303</v>
      </c>
      <c r="K551">
        <v>1014</v>
      </c>
      <c r="L551">
        <v>0.1245549455688956</v>
      </c>
      <c r="M551">
        <v>504</v>
      </c>
      <c r="N551">
        <v>0.13323259566061119</v>
      </c>
      <c r="O551">
        <v>496</v>
      </c>
      <c r="P551">
        <v>0.121987531147948</v>
      </c>
      <c r="Q551">
        <v>496</v>
      </c>
      <c r="R551" t="s">
        <v>358</v>
      </c>
      <c r="T551" t="b">
        <f t="shared" si="3"/>
        <v>1</v>
      </c>
    </row>
    <row r="552" spans="1:20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0.1591753706458158</v>
      </c>
      <c r="I552">
        <v>1005</v>
      </c>
      <c r="J552">
        <v>0.14913303531883351</v>
      </c>
      <c r="K552">
        <v>504</v>
      </c>
      <c r="L552">
        <v>0.15249999433358657</v>
      </c>
      <c r="M552">
        <v>499</v>
      </c>
      <c r="N552">
        <v>0.16451696561512708</v>
      </c>
      <c r="O552">
        <v>491</v>
      </c>
      <c r="P552">
        <v>0.17627990547519615</v>
      </c>
      <c r="Q552">
        <v>485</v>
      </c>
      <c r="R552" t="s">
        <v>358</v>
      </c>
      <c r="T552" t="b">
        <f t="shared" si="3"/>
        <v>1</v>
      </c>
    </row>
    <row r="553" spans="1:20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0.14458335523544491</v>
      </c>
      <c r="I553">
        <v>1015</v>
      </c>
      <c r="J553">
        <v>0.14084949316151529</v>
      </c>
      <c r="K553">
        <v>505</v>
      </c>
      <c r="L553">
        <v>0.16335032455645518</v>
      </c>
      <c r="M553">
        <v>498</v>
      </c>
      <c r="N553">
        <v>0.15153758527596206</v>
      </c>
      <c r="O553">
        <v>494</v>
      </c>
      <c r="P553">
        <v>0.14364879460134017</v>
      </c>
      <c r="Q553">
        <v>480</v>
      </c>
      <c r="R553" t="s">
        <v>358</v>
      </c>
      <c r="T553" t="b">
        <f t="shared" si="3"/>
        <v>1</v>
      </c>
    </row>
    <row r="554" spans="1:20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0.15574527560405899</v>
      </c>
      <c r="I554">
        <v>1017</v>
      </c>
      <c r="J554">
        <v>0.2016498911919869</v>
      </c>
      <c r="K554">
        <v>503</v>
      </c>
      <c r="L554">
        <v>0.13355566341807393</v>
      </c>
      <c r="M554">
        <v>495</v>
      </c>
      <c r="N554">
        <v>0.14486160825464128</v>
      </c>
      <c r="O554">
        <v>517</v>
      </c>
      <c r="P554">
        <v>0.17269112145621637</v>
      </c>
      <c r="Q554">
        <v>486</v>
      </c>
      <c r="R554" t="s">
        <v>358</v>
      </c>
      <c r="T554" t="b">
        <f t="shared" si="3"/>
        <v>1</v>
      </c>
    </row>
    <row r="555" spans="1:20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0.10418101697196618</v>
      </c>
      <c r="I555">
        <v>1058</v>
      </c>
      <c r="J555">
        <v>0.10754357298974107</v>
      </c>
      <c r="K555">
        <v>497</v>
      </c>
      <c r="L555">
        <v>0.10064929857201019</v>
      </c>
      <c r="M555">
        <v>501</v>
      </c>
      <c r="N555">
        <v>0.13168204121082489</v>
      </c>
      <c r="O555">
        <v>499</v>
      </c>
      <c r="P555">
        <v>9.9753416351626031E-2</v>
      </c>
      <c r="Q555">
        <v>480</v>
      </c>
      <c r="R555" t="s">
        <v>358</v>
      </c>
      <c r="T555" t="b">
        <f t="shared" si="3"/>
        <v>1</v>
      </c>
    </row>
    <row r="556" spans="1:20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0.14727240991091492</v>
      </c>
      <c r="I556">
        <v>1010</v>
      </c>
      <c r="J556">
        <v>0.1544913980648602</v>
      </c>
      <c r="K556">
        <v>505</v>
      </c>
      <c r="L556">
        <v>0.11206834398817264</v>
      </c>
      <c r="M556">
        <v>501</v>
      </c>
      <c r="N556">
        <v>0.13769032771546721</v>
      </c>
      <c r="O556">
        <v>494</v>
      </c>
      <c r="P556">
        <v>0.15841961387370979</v>
      </c>
      <c r="Q556">
        <v>491</v>
      </c>
      <c r="R556" t="s">
        <v>358</v>
      </c>
      <c r="T556" t="b">
        <f t="shared" si="3"/>
        <v>1</v>
      </c>
    </row>
    <row r="557" spans="1:20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0.1879791811612852</v>
      </c>
      <c r="I557">
        <v>1004</v>
      </c>
      <c r="J557">
        <v>0.19798645422739541</v>
      </c>
      <c r="K557">
        <v>507</v>
      </c>
      <c r="L557">
        <v>0.17571580202460566</v>
      </c>
      <c r="M557">
        <v>502</v>
      </c>
      <c r="N557">
        <v>0.21366371246837967</v>
      </c>
      <c r="O557">
        <v>494</v>
      </c>
      <c r="P557">
        <v>0.16931977605194018</v>
      </c>
      <c r="Q557">
        <v>490</v>
      </c>
      <c r="R557" t="s">
        <v>358</v>
      </c>
      <c r="T557" t="b">
        <f t="shared" si="3"/>
        <v>1</v>
      </c>
    </row>
    <row r="558" spans="1:20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0.20586396569179846</v>
      </c>
      <c r="I558">
        <v>1005</v>
      </c>
      <c r="J558">
        <v>0.24115430309637292</v>
      </c>
      <c r="K558">
        <v>502</v>
      </c>
      <c r="L558">
        <v>0.167932782127383</v>
      </c>
      <c r="M558">
        <v>495</v>
      </c>
      <c r="N558">
        <v>0.23251096127302684</v>
      </c>
      <c r="O558">
        <v>500</v>
      </c>
      <c r="P558">
        <v>0.17235341654731592</v>
      </c>
      <c r="Q558">
        <v>486</v>
      </c>
      <c r="R558" t="s">
        <v>757</v>
      </c>
      <c r="T558" t="b">
        <f t="shared" si="3"/>
        <v>1</v>
      </c>
    </row>
    <row r="559" spans="1:20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0.17922635742979851</v>
      </c>
      <c r="I559">
        <v>1017</v>
      </c>
      <c r="J559">
        <v>0.13977640565591051</v>
      </c>
      <c r="K559">
        <v>500</v>
      </c>
      <c r="L559">
        <v>0.15245626749813956</v>
      </c>
      <c r="M559">
        <v>500</v>
      </c>
      <c r="N559">
        <v>0.12842082106700528</v>
      </c>
      <c r="O559">
        <v>500</v>
      </c>
      <c r="P559">
        <v>0.1480184144527959</v>
      </c>
      <c r="Q559">
        <v>493</v>
      </c>
      <c r="R559" t="s">
        <v>358</v>
      </c>
      <c r="T559" t="b">
        <f t="shared" si="3"/>
        <v>1</v>
      </c>
    </row>
    <row r="560" spans="1:20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0.19212380048100314</v>
      </c>
      <c r="I560">
        <v>1000</v>
      </c>
      <c r="J560">
        <v>0.22455937221957539</v>
      </c>
      <c r="K560">
        <v>482</v>
      </c>
      <c r="L560">
        <v>0.20670037024826146</v>
      </c>
      <c r="M560">
        <v>502</v>
      </c>
      <c r="N560">
        <v>0.20721997912241616</v>
      </c>
      <c r="O560">
        <v>496</v>
      </c>
      <c r="P560">
        <v>0.24364443534179639</v>
      </c>
      <c r="Q560">
        <v>495</v>
      </c>
      <c r="R560" t="s">
        <v>358</v>
      </c>
      <c r="T560" t="b">
        <f t="shared" si="3"/>
        <v>1</v>
      </c>
    </row>
    <row r="561" spans="1:20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0.19506865790792832</v>
      </c>
      <c r="I561">
        <v>1018</v>
      </c>
      <c r="J561">
        <v>0.13575049017799093</v>
      </c>
      <c r="K561">
        <v>501</v>
      </c>
      <c r="L561">
        <v>0.16004119719127743</v>
      </c>
      <c r="M561">
        <v>498</v>
      </c>
      <c r="N561">
        <v>0.18457873378067099</v>
      </c>
      <c r="O561">
        <v>515</v>
      </c>
      <c r="P561">
        <v>0.18917903506046746</v>
      </c>
      <c r="Q561">
        <v>486</v>
      </c>
      <c r="R561" t="s">
        <v>367</v>
      </c>
      <c r="T561" t="b">
        <f t="shared" si="3"/>
        <v>1</v>
      </c>
    </row>
    <row r="562" spans="1:20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0.12711863446681901</v>
      </c>
      <c r="I562">
        <v>1002</v>
      </c>
      <c r="J562">
        <v>0.15786937137848744</v>
      </c>
      <c r="K562">
        <v>507</v>
      </c>
      <c r="L562">
        <v>0.13998087553007554</v>
      </c>
      <c r="M562">
        <v>499</v>
      </c>
      <c r="N562">
        <v>0.11280420578545371</v>
      </c>
      <c r="O562">
        <v>499</v>
      </c>
      <c r="P562">
        <v>0.12669965945035017</v>
      </c>
      <c r="Q562">
        <v>486</v>
      </c>
      <c r="R562" t="s">
        <v>358</v>
      </c>
      <c r="T562" t="b">
        <f t="shared" si="3"/>
        <v>1</v>
      </c>
    </row>
    <row r="563" spans="1:20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0.10699625524272643</v>
      </c>
      <c r="I563">
        <v>1001</v>
      </c>
      <c r="J563">
        <v>8.4370152165444801E-2</v>
      </c>
      <c r="K563">
        <v>525</v>
      </c>
      <c r="L563">
        <v>0.11286990710914985</v>
      </c>
      <c r="M563">
        <v>508</v>
      </c>
      <c r="N563">
        <v>8.724360075306134E-2</v>
      </c>
      <c r="O563">
        <v>497</v>
      </c>
      <c r="P563">
        <v>0.12273459461156586</v>
      </c>
      <c r="Q563">
        <v>487</v>
      </c>
      <c r="R563" t="s">
        <v>367</v>
      </c>
      <c r="T563" t="b">
        <f t="shared" si="3"/>
        <v>1</v>
      </c>
    </row>
    <row r="564" spans="1:20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0.13926590139974157</v>
      </c>
      <c r="I564">
        <v>1029</v>
      </c>
      <c r="J564">
        <v>0.14575378261933153</v>
      </c>
      <c r="K564">
        <v>502</v>
      </c>
      <c r="L564">
        <v>0.14393487576886613</v>
      </c>
      <c r="M564">
        <v>499</v>
      </c>
      <c r="N564">
        <v>0.15935114710840809</v>
      </c>
      <c r="O564">
        <v>495</v>
      </c>
      <c r="P564">
        <v>0.1581829780138449</v>
      </c>
      <c r="Q564">
        <v>482</v>
      </c>
      <c r="R564" t="s">
        <v>358</v>
      </c>
      <c r="T564" t="b">
        <f t="shared" si="3"/>
        <v>1</v>
      </c>
    </row>
    <row r="565" spans="1:20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0.15995969260665008</v>
      </c>
      <c r="I565">
        <v>1090</v>
      </c>
      <c r="J565">
        <v>0.14110628115451257</v>
      </c>
      <c r="K565">
        <v>529</v>
      </c>
      <c r="L565">
        <v>0.1509756536278305</v>
      </c>
      <c r="M565">
        <v>505</v>
      </c>
      <c r="N565">
        <v>0.13179680205135871</v>
      </c>
      <c r="O565">
        <v>494</v>
      </c>
      <c r="P565">
        <v>0.15948683459530888</v>
      </c>
      <c r="Q565">
        <v>480</v>
      </c>
      <c r="R565" t="s">
        <v>358</v>
      </c>
      <c r="T565" t="b">
        <f t="shared" si="3"/>
        <v>1</v>
      </c>
    </row>
    <row r="566" spans="1:20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0.16222070729126747</v>
      </c>
      <c r="I566">
        <v>1004</v>
      </c>
      <c r="J566">
        <v>0.12996216085691698</v>
      </c>
      <c r="K566">
        <v>624</v>
      </c>
      <c r="L566">
        <v>0.10305548055791236</v>
      </c>
      <c r="M566">
        <v>556</v>
      </c>
      <c r="N566">
        <v>0.13622526283459191</v>
      </c>
      <c r="O566">
        <v>1024</v>
      </c>
      <c r="P566">
        <v>0.15882581863267103</v>
      </c>
      <c r="Q566">
        <v>502</v>
      </c>
      <c r="R566" t="s">
        <v>358</v>
      </c>
      <c r="T566" t="b">
        <f t="shared" si="3"/>
        <v>1</v>
      </c>
    </row>
    <row r="567" spans="1:20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0.14996592755078328</v>
      </c>
      <c r="I567">
        <v>1025</v>
      </c>
      <c r="J567">
        <v>0.17657161559518927</v>
      </c>
      <c r="K567">
        <v>499</v>
      </c>
      <c r="L567">
        <v>0.17986011593225282</v>
      </c>
      <c r="M567">
        <v>503</v>
      </c>
      <c r="N567">
        <v>0.18954304518694579</v>
      </c>
      <c r="O567">
        <v>493</v>
      </c>
      <c r="P567">
        <v>0.19285325959715663</v>
      </c>
      <c r="Q567">
        <v>486</v>
      </c>
      <c r="R567" t="s">
        <v>358</v>
      </c>
      <c r="T567" t="b">
        <f t="shared" si="3"/>
        <v>1</v>
      </c>
    </row>
    <row r="568" spans="1:20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0.1827782490861086</v>
      </c>
      <c r="I568">
        <v>1015</v>
      </c>
      <c r="J568">
        <v>0.20358707478869781</v>
      </c>
      <c r="K568">
        <v>500</v>
      </c>
      <c r="L568">
        <v>0.17186884294613503</v>
      </c>
      <c r="M568">
        <v>514</v>
      </c>
      <c r="N568">
        <v>0.1967069349862173</v>
      </c>
      <c r="O568">
        <v>495</v>
      </c>
      <c r="P568">
        <v>0.1536378691399462</v>
      </c>
      <c r="Q568">
        <v>488</v>
      </c>
      <c r="R568" t="s">
        <v>757</v>
      </c>
      <c r="T568" t="b">
        <f t="shared" si="3"/>
        <v>1</v>
      </c>
    </row>
    <row r="569" spans="1:20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0.13205087855103589</v>
      </c>
      <c r="I569">
        <v>1020</v>
      </c>
      <c r="J569">
        <v>0.12217558454532332</v>
      </c>
      <c r="K569">
        <v>502</v>
      </c>
      <c r="L569">
        <v>0.11928430903128674</v>
      </c>
      <c r="M569">
        <v>504</v>
      </c>
      <c r="N569">
        <v>0.18343774511750816</v>
      </c>
      <c r="O569">
        <v>688</v>
      </c>
      <c r="P569">
        <v>0.15280028806356952</v>
      </c>
      <c r="Q569">
        <v>482</v>
      </c>
      <c r="R569" t="s">
        <v>358</v>
      </c>
      <c r="T569" t="b">
        <f t="shared" si="3"/>
        <v>1</v>
      </c>
    </row>
    <row r="570" spans="1:20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0.15521431848663256</v>
      </c>
      <c r="I570">
        <v>1010</v>
      </c>
      <c r="J570">
        <v>0.12121189871332237</v>
      </c>
      <c r="K570">
        <v>504</v>
      </c>
      <c r="L570">
        <v>0.13665034432964723</v>
      </c>
      <c r="M570">
        <v>498</v>
      </c>
      <c r="N570">
        <v>0.12847034335325611</v>
      </c>
      <c r="O570">
        <v>499</v>
      </c>
      <c r="P570">
        <v>0.12208176593815676</v>
      </c>
      <c r="Q570">
        <v>488</v>
      </c>
      <c r="R570" t="s">
        <v>358</v>
      </c>
      <c r="T570" t="b">
        <f t="shared" si="3"/>
        <v>1</v>
      </c>
    </row>
    <row r="571" spans="1:20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0.16918748925550781</v>
      </c>
      <c r="I571">
        <v>5141</v>
      </c>
      <c r="J571">
        <v>0.17959591505191391</v>
      </c>
      <c r="K571">
        <v>2506</v>
      </c>
      <c r="L571">
        <v>0.16034852273403291</v>
      </c>
      <c r="M571">
        <v>2514</v>
      </c>
      <c r="N571">
        <v>0.15891497081684455</v>
      </c>
      <c r="O571">
        <v>2477</v>
      </c>
      <c r="P571">
        <v>0.14264293413989221</v>
      </c>
      <c r="Q571">
        <v>488</v>
      </c>
      <c r="R571" t="s">
        <v>355</v>
      </c>
      <c r="T571" t="b">
        <f t="shared" si="3"/>
        <v>1</v>
      </c>
    </row>
    <row r="572" spans="1:20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0.1221929525106021</v>
      </c>
      <c r="I572">
        <v>1025</v>
      </c>
      <c r="J572">
        <v>0.12088775962143621</v>
      </c>
      <c r="K572">
        <v>506</v>
      </c>
      <c r="L572">
        <v>0.11433300612285315</v>
      </c>
      <c r="M572">
        <v>498</v>
      </c>
      <c r="N572">
        <v>0.1080983141654924</v>
      </c>
      <c r="O572">
        <v>498</v>
      </c>
      <c r="P572">
        <v>0.11975319987791043</v>
      </c>
      <c r="Q572">
        <v>483</v>
      </c>
      <c r="R572" t="s">
        <v>358</v>
      </c>
      <c r="T572" t="b">
        <f t="shared" si="3"/>
        <v>1</v>
      </c>
    </row>
    <row r="573" spans="1:20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0.18140973530131826</v>
      </c>
      <c r="I573">
        <v>1013</v>
      </c>
      <c r="J573">
        <v>0.13386300957835895</v>
      </c>
      <c r="K573">
        <v>614</v>
      </c>
      <c r="L573">
        <v>0.11403281765106697</v>
      </c>
      <c r="M573">
        <v>622</v>
      </c>
      <c r="N573">
        <v>0.14621214071737831</v>
      </c>
      <c r="O573">
        <v>497</v>
      </c>
      <c r="P573">
        <v>0.15676767062543187</v>
      </c>
      <c r="Q573">
        <v>488</v>
      </c>
      <c r="R573" t="s">
        <v>358</v>
      </c>
      <c r="T573" t="b">
        <f t="shared" si="3"/>
        <v>1</v>
      </c>
    </row>
    <row r="574" spans="1:20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0.22055249610167083</v>
      </c>
      <c r="I574">
        <v>1000</v>
      </c>
      <c r="J574">
        <v>0.18115682663657759</v>
      </c>
      <c r="K574">
        <v>501</v>
      </c>
      <c r="L574">
        <v>0.18248413994283791</v>
      </c>
      <c r="M574">
        <v>497</v>
      </c>
      <c r="N574">
        <v>0.16357342795417992</v>
      </c>
      <c r="O574">
        <v>497</v>
      </c>
      <c r="P574">
        <v>0.23492101712027302</v>
      </c>
      <c r="Q574">
        <v>488</v>
      </c>
      <c r="R574" t="s">
        <v>367</v>
      </c>
      <c r="T574" t="b">
        <f t="shared" si="3"/>
        <v>1</v>
      </c>
    </row>
    <row r="575" spans="1:20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0.15808190076001769</v>
      </c>
      <c r="I575">
        <v>1074</v>
      </c>
      <c r="J575">
        <v>0.16580918051824156</v>
      </c>
      <c r="K575">
        <v>500</v>
      </c>
      <c r="L575">
        <v>0.20393082075836072</v>
      </c>
      <c r="M575">
        <v>499</v>
      </c>
      <c r="N575">
        <v>0.19178479029042847</v>
      </c>
      <c r="O575">
        <v>504</v>
      </c>
      <c r="P575">
        <v>0.17567313523384853</v>
      </c>
      <c r="Q575">
        <v>504</v>
      </c>
      <c r="R575" t="s">
        <v>358</v>
      </c>
      <c r="T575" t="b">
        <f t="shared" si="3"/>
        <v>1</v>
      </c>
    </row>
    <row r="576" spans="1:20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0.1789583250583289</v>
      </c>
      <c r="I576">
        <v>1006</v>
      </c>
      <c r="J576">
        <v>0.15597650721790615</v>
      </c>
      <c r="K576">
        <v>505</v>
      </c>
      <c r="L576">
        <v>0.1658893763554945</v>
      </c>
      <c r="M576">
        <v>499</v>
      </c>
      <c r="N576">
        <v>0.16297468377117127</v>
      </c>
      <c r="O576">
        <v>497</v>
      </c>
      <c r="P576">
        <v>0.11966830137849539</v>
      </c>
      <c r="Q576">
        <v>486</v>
      </c>
      <c r="R576" t="s">
        <v>358</v>
      </c>
      <c r="T576" t="b">
        <f t="shared" si="3"/>
        <v>1</v>
      </c>
    </row>
    <row r="577" spans="1:20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0.1869058248202638</v>
      </c>
      <c r="I577">
        <v>1032</v>
      </c>
      <c r="J577">
        <v>0.14578556842326865</v>
      </c>
      <c r="K577">
        <v>500</v>
      </c>
      <c r="L577">
        <v>0.15632526962839588</v>
      </c>
      <c r="M577">
        <v>505</v>
      </c>
      <c r="N577">
        <v>0.13057525618653792</v>
      </c>
      <c r="O577">
        <v>495</v>
      </c>
      <c r="P577">
        <v>0.15701825416166532</v>
      </c>
      <c r="Q577">
        <v>491</v>
      </c>
      <c r="R577" t="s">
        <v>358</v>
      </c>
      <c r="T577" t="b">
        <f t="shared" si="3"/>
        <v>1</v>
      </c>
    </row>
    <row r="578" spans="1:20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0.17498641817172722</v>
      </c>
      <c r="I578">
        <v>1009</v>
      </c>
      <c r="J578">
        <v>0.14961639501942411</v>
      </c>
      <c r="K578">
        <v>501</v>
      </c>
      <c r="L578">
        <v>0.15603276215076611</v>
      </c>
      <c r="M578">
        <v>497</v>
      </c>
      <c r="N578">
        <v>0.1599536394226159</v>
      </c>
      <c r="O578">
        <v>496</v>
      </c>
      <c r="P578">
        <v>0.19232374833513152</v>
      </c>
      <c r="Q578">
        <v>486</v>
      </c>
      <c r="R578" t="s">
        <v>358</v>
      </c>
      <c r="T578" t="b">
        <f t="shared" si="3"/>
        <v>1</v>
      </c>
    </row>
    <row r="579" spans="1:20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0.14087355711108082</v>
      </c>
      <c r="I579">
        <v>1007</v>
      </c>
      <c r="J579">
        <v>0.13663045681186278</v>
      </c>
      <c r="K579">
        <v>499</v>
      </c>
      <c r="L579">
        <v>0.1387958232009957</v>
      </c>
      <c r="M579">
        <v>511</v>
      </c>
      <c r="N579">
        <v>0.12752963074235754</v>
      </c>
      <c r="O579">
        <v>520</v>
      </c>
      <c r="P579">
        <v>0.1292797309752699</v>
      </c>
      <c r="Q579">
        <v>484</v>
      </c>
      <c r="R579" t="s">
        <v>358</v>
      </c>
      <c r="T579" t="b">
        <f t="shared" si="3"/>
        <v>1</v>
      </c>
    </row>
    <row r="580" spans="1:20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0.16720156130300606</v>
      </c>
      <c r="I580">
        <v>1060</v>
      </c>
      <c r="J580">
        <v>0.14426707022085578</v>
      </c>
      <c r="K580">
        <v>507</v>
      </c>
      <c r="L580">
        <v>0.19641383846101695</v>
      </c>
      <c r="M580">
        <v>498</v>
      </c>
      <c r="N580">
        <v>0.1705007995521225</v>
      </c>
      <c r="O580">
        <v>505</v>
      </c>
      <c r="P580">
        <v>0.11832681487745883</v>
      </c>
      <c r="Q580">
        <v>487</v>
      </c>
      <c r="R580" t="s">
        <v>358</v>
      </c>
      <c r="T580" t="b">
        <f t="shared" si="3"/>
        <v>1</v>
      </c>
    </row>
    <row r="581" spans="1:20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0.19047187271397498</v>
      </c>
      <c r="I581">
        <v>1012</v>
      </c>
      <c r="J581">
        <v>0.18434344933402774</v>
      </c>
      <c r="K581">
        <v>510</v>
      </c>
      <c r="L581">
        <v>0.17182482643441077</v>
      </c>
      <c r="M581">
        <v>504</v>
      </c>
      <c r="N581">
        <v>0.20083127203472523</v>
      </c>
      <c r="O581">
        <v>497</v>
      </c>
      <c r="P581">
        <v>0.19627010456113544</v>
      </c>
      <c r="Q581">
        <v>488</v>
      </c>
      <c r="R581" t="s">
        <v>358</v>
      </c>
      <c r="T581" t="b">
        <f t="shared" si="3"/>
        <v>1</v>
      </c>
    </row>
    <row r="582" spans="1:20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0.13279951455990299</v>
      </c>
      <c r="I582">
        <v>1035</v>
      </c>
      <c r="J582">
        <v>0.17056051245616585</v>
      </c>
      <c r="K582">
        <v>509</v>
      </c>
      <c r="L582">
        <v>0.16412511543258612</v>
      </c>
      <c r="M582">
        <v>505</v>
      </c>
      <c r="N582">
        <v>0.16490665054838011</v>
      </c>
      <c r="O582">
        <v>502</v>
      </c>
      <c r="P582">
        <v>0.16409950926722147</v>
      </c>
      <c r="Q582">
        <v>493</v>
      </c>
      <c r="R582" t="s">
        <v>358</v>
      </c>
      <c r="T582" t="b">
        <f t="shared" si="3"/>
        <v>1</v>
      </c>
    </row>
    <row r="583" spans="1:20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0.19672648229474091</v>
      </c>
      <c r="I583">
        <v>1003</v>
      </c>
      <c r="J583">
        <v>0.20094956328708469</v>
      </c>
      <c r="K583">
        <v>507</v>
      </c>
      <c r="L583">
        <v>0.17067509541952494</v>
      </c>
      <c r="M583">
        <v>506</v>
      </c>
      <c r="N583">
        <v>0.15773431054553214</v>
      </c>
      <c r="O583">
        <v>498</v>
      </c>
      <c r="P583">
        <v>0.22733592960067481</v>
      </c>
      <c r="Q583">
        <v>489</v>
      </c>
      <c r="R583" t="s">
        <v>358</v>
      </c>
      <c r="T583" t="b">
        <f t="shared" si="3"/>
        <v>1</v>
      </c>
    </row>
    <row r="584" spans="1:20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0.21304276236916059</v>
      </c>
      <c r="I584">
        <v>1010</v>
      </c>
      <c r="J584">
        <v>0.18004103147462253</v>
      </c>
      <c r="K584">
        <v>510</v>
      </c>
      <c r="L584">
        <v>0.17411987166152035</v>
      </c>
      <c r="M584">
        <v>499</v>
      </c>
      <c r="N584">
        <v>0.12589589562960035</v>
      </c>
      <c r="O584">
        <v>501</v>
      </c>
      <c r="P584">
        <v>0.18017364160474841</v>
      </c>
      <c r="Q584">
        <v>487</v>
      </c>
      <c r="R584" t="s">
        <v>358</v>
      </c>
      <c r="T584" t="b">
        <f t="shared" si="3"/>
        <v>1</v>
      </c>
    </row>
    <row r="585" spans="1:20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0.15118562787841891</v>
      </c>
      <c r="I585">
        <v>1000</v>
      </c>
      <c r="J585">
        <v>0.16153788981149522</v>
      </c>
      <c r="K585">
        <v>506</v>
      </c>
      <c r="L585">
        <v>0.15633410737486808</v>
      </c>
      <c r="M585">
        <v>501</v>
      </c>
      <c r="N585">
        <v>0.14274832073263202</v>
      </c>
      <c r="O585">
        <v>507</v>
      </c>
      <c r="P585">
        <v>0.13865326517446713</v>
      </c>
      <c r="Q585">
        <v>496</v>
      </c>
      <c r="R585" t="s">
        <v>358</v>
      </c>
      <c r="T585" t="b">
        <f t="shared" si="3"/>
        <v>1</v>
      </c>
    </row>
    <row r="586" spans="1:20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0.15148678561062745</v>
      </c>
      <c r="I586">
        <v>1068</v>
      </c>
      <c r="J586">
        <v>0.16093665882783417</v>
      </c>
      <c r="K586">
        <v>504</v>
      </c>
      <c r="L586">
        <v>0.14331381483209463</v>
      </c>
      <c r="M586">
        <v>512</v>
      </c>
      <c r="N586">
        <v>0.13631952236544051</v>
      </c>
      <c r="O586">
        <v>502</v>
      </c>
      <c r="P586">
        <v>0.18332490897718595</v>
      </c>
      <c r="Q586">
        <v>486</v>
      </c>
      <c r="R586" t="s">
        <v>358</v>
      </c>
      <c r="T586" t="b">
        <f t="shared" si="3"/>
        <v>1</v>
      </c>
    </row>
    <row r="587" spans="1:20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0.15154186619646667</v>
      </c>
      <c r="I587">
        <v>1013</v>
      </c>
      <c r="J587">
        <v>0.1669541286002284</v>
      </c>
      <c r="K587">
        <v>514</v>
      </c>
      <c r="L587">
        <v>0.16784542028368826</v>
      </c>
      <c r="M587">
        <v>498</v>
      </c>
      <c r="N587">
        <v>0.13239490288033789</v>
      </c>
      <c r="O587">
        <v>497</v>
      </c>
      <c r="P587">
        <v>0.16714342527194959</v>
      </c>
      <c r="Q587">
        <v>480</v>
      </c>
      <c r="R587" t="s">
        <v>358</v>
      </c>
      <c r="T587" t="b">
        <f t="shared" si="3"/>
        <v>1</v>
      </c>
    </row>
    <row r="588" spans="1:20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0.10579269965911832</v>
      </c>
      <c r="I588">
        <v>1000</v>
      </c>
      <c r="J588">
        <v>0.12219646524857652</v>
      </c>
      <c r="K588">
        <v>518</v>
      </c>
      <c r="L588">
        <v>0.10868400083515262</v>
      </c>
      <c r="M588">
        <v>496</v>
      </c>
      <c r="N588">
        <v>9.2841706495510851E-2</v>
      </c>
      <c r="O588">
        <v>494</v>
      </c>
      <c r="P588">
        <v>0.10466837340535537</v>
      </c>
      <c r="Q588">
        <v>490</v>
      </c>
      <c r="R588" t="s">
        <v>358</v>
      </c>
      <c r="T588" t="b">
        <f t="shared" si="3"/>
        <v>1</v>
      </c>
    </row>
    <row r="589" spans="1:20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0.17807183192060524</v>
      </c>
      <c r="I589">
        <v>1003</v>
      </c>
      <c r="J589">
        <v>0.11013026222967752</v>
      </c>
      <c r="K589">
        <v>509</v>
      </c>
      <c r="L589">
        <v>0.15957406311344385</v>
      </c>
      <c r="M589">
        <v>509</v>
      </c>
      <c r="N589">
        <v>0.17038467091665249</v>
      </c>
      <c r="O589">
        <v>486</v>
      </c>
      <c r="P589">
        <v>0.15975299016363592</v>
      </c>
      <c r="Q589">
        <v>489</v>
      </c>
      <c r="R589" t="s">
        <v>367</v>
      </c>
      <c r="T589" t="b">
        <f t="shared" si="3"/>
        <v>1</v>
      </c>
    </row>
    <row r="590" spans="1:20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1031</v>
      </c>
      <c r="H590">
        <v>0.15648778086593643</v>
      </c>
      <c r="I590">
        <v>1008</v>
      </c>
      <c r="J590">
        <v>0.12874939892908957</v>
      </c>
      <c r="K590">
        <v>513</v>
      </c>
      <c r="L590">
        <v>0.15109729060500571</v>
      </c>
      <c r="M590">
        <v>499</v>
      </c>
      <c r="N590">
        <v>0.14325231402905461</v>
      </c>
      <c r="O590">
        <v>489</v>
      </c>
      <c r="P590">
        <v>0.12747231370037485</v>
      </c>
      <c r="Q590">
        <v>487</v>
      </c>
      <c r="R590" t="s">
        <v>358</v>
      </c>
      <c r="T590" t="b">
        <f t="shared" si="3"/>
        <v>0</v>
      </c>
    </row>
    <row r="591" spans="1:20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0.10745439948889762</v>
      </c>
      <c r="I591">
        <v>1009</v>
      </c>
      <c r="J591">
        <v>0.12328489651698445</v>
      </c>
      <c r="K591">
        <v>503</v>
      </c>
      <c r="L591">
        <v>0.1332642287732842</v>
      </c>
      <c r="M591">
        <v>502</v>
      </c>
      <c r="N591">
        <v>0.11955515689750999</v>
      </c>
      <c r="O591">
        <v>496</v>
      </c>
      <c r="P591">
        <v>0.14590018469551119</v>
      </c>
      <c r="Q591">
        <v>493</v>
      </c>
      <c r="R591" t="s">
        <v>358</v>
      </c>
      <c r="T591" t="b">
        <f t="shared" si="3"/>
        <v>1</v>
      </c>
    </row>
    <row r="592" spans="1:20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0.16269236662235284</v>
      </c>
      <c r="I592">
        <v>1036</v>
      </c>
      <c r="J592">
        <v>0.14828573381986332</v>
      </c>
      <c r="K592">
        <v>502</v>
      </c>
      <c r="L592">
        <v>0.16602130968695059</v>
      </c>
      <c r="M592">
        <v>501</v>
      </c>
      <c r="N592">
        <v>0.14035487961593829</v>
      </c>
      <c r="O592">
        <v>497</v>
      </c>
      <c r="P592">
        <v>0.15884858369990554</v>
      </c>
      <c r="Q592">
        <v>486</v>
      </c>
      <c r="R592" t="s">
        <v>358</v>
      </c>
      <c r="T592" t="b">
        <f t="shared" si="3"/>
        <v>1</v>
      </c>
    </row>
    <row r="593" spans="1:20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0.2035709938609257</v>
      </c>
      <c r="I593">
        <v>1026</v>
      </c>
      <c r="J593">
        <v>0.19003956629600618</v>
      </c>
      <c r="K593">
        <v>1003</v>
      </c>
      <c r="L593">
        <v>0.19272498129210924</v>
      </c>
      <c r="M593">
        <v>494</v>
      </c>
      <c r="N593">
        <v>0.18626636806207372</v>
      </c>
      <c r="O593">
        <v>497</v>
      </c>
      <c r="P593">
        <v>0.20630294302153232</v>
      </c>
      <c r="Q593">
        <v>483</v>
      </c>
      <c r="R593" t="s">
        <v>358</v>
      </c>
      <c r="T593" t="b">
        <f t="shared" si="3"/>
        <v>1</v>
      </c>
    </row>
    <row r="594" spans="1:20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0.15051714586173134</v>
      </c>
      <c r="I594">
        <v>1039</v>
      </c>
      <c r="J594">
        <v>0.10754843868399397</v>
      </c>
      <c r="K594">
        <v>503</v>
      </c>
      <c r="L594">
        <v>0.13258147388486047</v>
      </c>
      <c r="M594">
        <v>496</v>
      </c>
      <c r="N594">
        <v>0.18197898734720053</v>
      </c>
      <c r="O594">
        <v>498</v>
      </c>
      <c r="P594">
        <v>0.14970608405754868</v>
      </c>
      <c r="Q594">
        <v>487</v>
      </c>
      <c r="R594" t="s">
        <v>367</v>
      </c>
      <c r="T594" t="b">
        <f t="shared" si="3"/>
        <v>0</v>
      </c>
    </row>
    <row r="595" spans="1:20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456</v>
      </c>
      <c r="H595">
        <v>0.14902596223636883</v>
      </c>
      <c r="I595">
        <v>1025</v>
      </c>
      <c r="J595">
        <v>0.14558950956177985</v>
      </c>
      <c r="K595">
        <v>511</v>
      </c>
      <c r="L595">
        <v>0.1248931531700193</v>
      </c>
      <c r="M595">
        <v>497</v>
      </c>
      <c r="N595">
        <v>0.11192177471133125</v>
      </c>
      <c r="O595">
        <v>499</v>
      </c>
      <c r="P595">
        <v>0.18730490331457719</v>
      </c>
      <c r="Q595">
        <v>483</v>
      </c>
      <c r="R595" t="s">
        <v>358</v>
      </c>
      <c r="T595" t="b">
        <f t="shared" si="3"/>
        <v>0</v>
      </c>
    </row>
    <row r="596" spans="1:20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0.14907218471011408</v>
      </c>
      <c r="I596">
        <v>1047</v>
      </c>
      <c r="J596">
        <v>0.17724136901115273</v>
      </c>
      <c r="K596">
        <v>501</v>
      </c>
      <c r="L596">
        <v>0.14232503134082514</v>
      </c>
      <c r="M596">
        <v>501</v>
      </c>
      <c r="N596">
        <v>0.14138548729360906</v>
      </c>
      <c r="O596">
        <v>497</v>
      </c>
      <c r="P596">
        <v>0.13702160176823755</v>
      </c>
      <c r="Q596">
        <v>482</v>
      </c>
      <c r="R596" t="s">
        <v>358</v>
      </c>
      <c r="T596" t="b">
        <f t="shared" si="3"/>
        <v>1</v>
      </c>
    </row>
    <row r="597" spans="1:20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0.1372207757960533</v>
      </c>
      <c r="I597">
        <v>1000</v>
      </c>
      <c r="J597">
        <v>0.13978969263216406</v>
      </c>
      <c r="K597">
        <v>500</v>
      </c>
      <c r="L597">
        <v>9.2577951822289326E-2</v>
      </c>
      <c r="M597">
        <v>497</v>
      </c>
      <c r="N597">
        <v>0.12598109660009502</v>
      </c>
      <c r="O597">
        <v>500</v>
      </c>
      <c r="P597">
        <v>0.15125503988630332</v>
      </c>
      <c r="Q597">
        <v>485</v>
      </c>
      <c r="R597" t="s">
        <v>358</v>
      </c>
      <c r="T597" t="b">
        <f t="shared" ref="T597:T660" si="4">IF(A597=G597,TRUE,FALSE)</f>
        <v>1</v>
      </c>
    </row>
    <row r="598" spans="1:20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0.1393940664967652</v>
      </c>
      <c r="I598">
        <v>1004</v>
      </c>
      <c r="J598">
        <v>0.17317808424396458</v>
      </c>
      <c r="K598">
        <v>502</v>
      </c>
      <c r="L598">
        <v>0.12534994322865853</v>
      </c>
      <c r="M598">
        <v>501</v>
      </c>
      <c r="N598">
        <v>0.12762786732376966</v>
      </c>
      <c r="O598">
        <v>494</v>
      </c>
      <c r="P598">
        <v>0.17558673025012406</v>
      </c>
      <c r="Q598">
        <v>481</v>
      </c>
      <c r="R598" t="s">
        <v>358</v>
      </c>
      <c r="T598" t="b">
        <f t="shared" si="4"/>
        <v>1</v>
      </c>
    </row>
    <row r="599" spans="1:20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0.12932014683498166</v>
      </c>
      <c r="I599">
        <v>1012</v>
      </c>
      <c r="J599">
        <v>0.14729028076340758</v>
      </c>
      <c r="K599">
        <v>503</v>
      </c>
      <c r="L599">
        <v>0.14553594420092034</v>
      </c>
      <c r="M599">
        <v>503</v>
      </c>
      <c r="N599">
        <v>0.18195918474681896</v>
      </c>
      <c r="O599">
        <v>495</v>
      </c>
      <c r="P599">
        <v>0.16318991644227401</v>
      </c>
      <c r="Q599">
        <v>490</v>
      </c>
      <c r="R599" t="s">
        <v>358</v>
      </c>
      <c r="T599" t="b">
        <f t="shared" si="4"/>
        <v>1</v>
      </c>
    </row>
    <row r="600" spans="1:20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0.1596984015599642</v>
      </c>
      <c r="I600">
        <v>1016</v>
      </c>
      <c r="J600">
        <v>0.12255353840651854</v>
      </c>
      <c r="K600">
        <v>510</v>
      </c>
      <c r="L600">
        <v>0.11182400718607616</v>
      </c>
      <c r="M600">
        <v>503</v>
      </c>
      <c r="N600">
        <v>0.17131806811190972</v>
      </c>
      <c r="O600">
        <v>501</v>
      </c>
      <c r="P600">
        <v>0.12869966228239929</v>
      </c>
      <c r="Q600">
        <v>491</v>
      </c>
      <c r="R600" t="s">
        <v>358</v>
      </c>
      <c r="T600" t="b">
        <f t="shared" si="4"/>
        <v>1</v>
      </c>
    </row>
    <row r="601" spans="1:20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0.10238771050990192</v>
      </c>
      <c r="I601">
        <v>1024</v>
      </c>
      <c r="J601">
        <v>0.11931807642876235</v>
      </c>
      <c r="K601">
        <v>513</v>
      </c>
      <c r="L601">
        <v>0.11127512084975283</v>
      </c>
      <c r="M601">
        <v>500</v>
      </c>
      <c r="N601">
        <v>0.11222658702511058</v>
      </c>
      <c r="O601">
        <v>506</v>
      </c>
      <c r="P601">
        <v>0.10548943915577202</v>
      </c>
      <c r="Q601">
        <v>966</v>
      </c>
      <c r="R601" t="s">
        <v>358</v>
      </c>
      <c r="T601" t="b">
        <f t="shared" si="4"/>
        <v>1</v>
      </c>
    </row>
    <row r="602" spans="1:20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0.18622867682912098</v>
      </c>
      <c r="I602">
        <v>1002</v>
      </c>
      <c r="J602">
        <v>0.13623287343479454</v>
      </c>
      <c r="K602">
        <v>500</v>
      </c>
      <c r="L602">
        <v>0.19414150576093156</v>
      </c>
      <c r="M602">
        <v>498</v>
      </c>
      <c r="N602">
        <v>0.17522724230666359</v>
      </c>
      <c r="O602">
        <v>493</v>
      </c>
      <c r="P602">
        <v>0.17343267595744374</v>
      </c>
      <c r="Q602">
        <v>483</v>
      </c>
      <c r="R602" t="s">
        <v>358</v>
      </c>
      <c r="T602" t="b">
        <f t="shared" si="4"/>
        <v>1</v>
      </c>
    </row>
    <row r="603" spans="1:20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0.1695038590644547</v>
      </c>
      <c r="I603">
        <v>1016</v>
      </c>
      <c r="J603">
        <v>0.15609802698898897</v>
      </c>
      <c r="K603">
        <v>507</v>
      </c>
      <c r="L603">
        <v>0.14753453486994192</v>
      </c>
      <c r="M603">
        <v>499</v>
      </c>
      <c r="N603">
        <v>0.18418594758738749</v>
      </c>
      <c r="O603">
        <v>504</v>
      </c>
      <c r="P603">
        <v>0.16346051545306403</v>
      </c>
      <c r="Q603">
        <v>489</v>
      </c>
      <c r="R603" t="s">
        <v>358</v>
      </c>
      <c r="T603" t="b">
        <f t="shared" si="4"/>
        <v>1</v>
      </c>
    </row>
    <row r="604" spans="1:20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0.17249110281498192</v>
      </c>
      <c r="I604">
        <v>1020</v>
      </c>
      <c r="J604">
        <v>0.18149631744195624</v>
      </c>
      <c r="K604">
        <v>509</v>
      </c>
      <c r="L604">
        <v>0.14360772200760771</v>
      </c>
      <c r="M604">
        <v>501</v>
      </c>
      <c r="N604">
        <v>0.1715149519528682</v>
      </c>
      <c r="O604">
        <v>495</v>
      </c>
      <c r="P604">
        <v>0.13486846766231747</v>
      </c>
      <c r="Q604">
        <v>483</v>
      </c>
      <c r="R604" t="s">
        <v>757</v>
      </c>
      <c r="T604" t="b">
        <f t="shared" si="4"/>
        <v>1</v>
      </c>
    </row>
    <row r="605" spans="1:20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0.11877611801728243</v>
      </c>
      <c r="I605">
        <v>1015</v>
      </c>
      <c r="J605">
        <v>0.10442120937878009</v>
      </c>
      <c r="K605">
        <v>504</v>
      </c>
      <c r="L605">
        <v>0.11887018212227485</v>
      </c>
      <c r="M605">
        <v>505</v>
      </c>
      <c r="N605">
        <v>0.1477940627435339</v>
      </c>
      <c r="O605">
        <v>509</v>
      </c>
      <c r="P605">
        <v>0.10718686522405704</v>
      </c>
      <c r="Q605">
        <v>485</v>
      </c>
      <c r="R605" t="s">
        <v>358</v>
      </c>
      <c r="T605" t="b">
        <f t="shared" si="4"/>
        <v>1</v>
      </c>
    </row>
    <row r="606" spans="1:20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0.2332333793424268</v>
      </c>
      <c r="I606">
        <v>1000</v>
      </c>
      <c r="J606">
        <v>0.1856894162151948</v>
      </c>
      <c r="K606">
        <v>513</v>
      </c>
      <c r="L606">
        <v>0.15986010404575016</v>
      </c>
      <c r="M606">
        <v>505</v>
      </c>
      <c r="N606">
        <v>0.21294804810001303</v>
      </c>
      <c r="O606">
        <v>501</v>
      </c>
      <c r="P606">
        <v>0.2199070128671998</v>
      </c>
      <c r="Q606">
        <v>487</v>
      </c>
      <c r="R606" t="s">
        <v>358</v>
      </c>
      <c r="T606" t="b">
        <f t="shared" si="4"/>
        <v>1</v>
      </c>
    </row>
    <row r="607" spans="1:20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0.15197032798655596</v>
      </c>
      <c r="I607">
        <v>1087</v>
      </c>
      <c r="J607">
        <v>0.13147423540592926</v>
      </c>
      <c r="K607">
        <v>511</v>
      </c>
      <c r="L607">
        <v>0.1841539052310317</v>
      </c>
      <c r="M607">
        <v>614</v>
      </c>
      <c r="N607">
        <v>0.1683070139563887</v>
      </c>
      <c r="O607">
        <v>501</v>
      </c>
      <c r="P607">
        <v>0.1649632301442413</v>
      </c>
      <c r="Q607">
        <v>486</v>
      </c>
      <c r="R607" t="s">
        <v>358</v>
      </c>
      <c r="T607" t="b">
        <f t="shared" si="4"/>
        <v>1</v>
      </c>
    </row>
    <row r="608" spans="1:20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0.15814596719972338</v>
      </c>
      <c r="I608">
        <v>1014</v>
      </c>
      <c r="J608">
        <v>0.14300082834371489</v>
      </c>
      <c r="K608">
        <v>501</v>
      </c>
      <c r="L608">
        <v>0.17996055651200776</v>
      </c>
      <c r="M608">
        <v>492</v>
      </c>
      <c r="N608">
        <v>0.14996552685992098</v>
      </c>
      <c r="O608">
        <v>492</v>
      </c>
      <c r="P608">
        <v>0.14552566890357954</v>
      </c>
      <c r="Q608">
        <v>488</v>
      </c>
      <c r="R608" t="s">
        <v>358</v>
      </c>
      <c r="T608" t="b">
        <f t="shared" si="4"/>
        <v>1</v>
      </c>
    </row>
    <row r="609" spans="1:20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0.13226994707563541</v>
      </c>
      <c r="I609">
        <v>1041</v>
      </c>
      <c r="J609">
        <v>0.15066115653712428</v>
      </c>
      <c r="K609">
        <v>504</v>
      </c>
      <c r="L609">
        <v>0.14611614857235131</v>
      </c>
      <c r="M609">
        <v>497</v>
      </c>
      <c r="N609">
        <v>0.12946868497836975</v>
      </c>
      <c r="O609">
        <v>577</v>
      </c>
      <c r="P609">
        <v>0.17027669822667599</v>
      </c>
      <c r="Q609">
        <v>489</v>
      </c>
      <c r="R609" t="s">
        <v>358</v>
      </c>
      <c r="T609" t="b">
        <f t="shared" si="4"/>
        <v>1</v>
      </c>
    </row>
    <row r="610" spans="1:20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0.13912701722186663</v>
      </c>
      <c r="I610">
        <v>1012</v>
      </c>
      <c r="J610">
        <v>0.10552377074153088</v>
      </c>
      <c r="K610">
        <v>517</v>
      </c>
      <c r="L610">
        <v>0.10762263131350497</v>
      </c>
      <c r="M610">
        <v>996</v>
      </c>
      <c r="N610">
        <v>0.11272741017736879</v>
      </c>
      <c r="O610">
        <v>489</v>
      </c>
      <c r="P610">
        <v>0.14180644063573244</v>
      </c>
      <c r="Q610">
        <v>479</v>
      </c>
      <c r="R610" t="s">
        <v>358</v>
      </c>
      <c r="T610" t="b">
        <f t="shared" si="4"/>
        <v>1</v>
      </c>
    </row>
    <row r="611" spans="1:20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0.13975808452989272</v>
      </c>
      <c r="I611">
        <v>1037</v>
      </c>
      <c r="J611">
        <v>0.13764321225645154</v>
      </c>
      <c r="K611">
        <v>497</v>
      </c>
      <c r="L611">
        <v>0.14601571691716908</v>
      </c>
      <c r="M611">
        <v>501</v>
      </c>
      <c r="N611">
        <v>0.12235325086324016</v>
      </c>
      <c r="O611">
        <v>495</v>
      </c>
      <c r="P611">
        <v>9.8371008045811392E-2</v>
      </c>
      <c r="Q611">
        <v>481</v>
      </c>
      <c r="R611" t="s">
        <v>358</v>
      </c>
      <c r="T611" t="b">
        <f t="shared" si="4"/>
        <v>1</v>
      </c>
    </row>
    <row r="612" spans="1:20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0.20612711799698299</v>
      </c>
      <c r="I612">
        <v>1016</v>
      </c>
      <c r="J612">
        <v>0.20820396476687628</v>
      </c>
      <c r="K612">
        <v>505</v>
      </c>
      <c r="L612">
        <v>0.17276281174121055</v>
      </c>
      <c r="M612">
        <v>502</v>
      </c>
      <c r="N612">
        <v>0.20978021253830015</v>
      </c>
      <c r="O612">
        <v>493</v>
      </c>
      <c r="P612">
        <v>0.18645842226729212</v>
      </c>
      <c r="Q612">
        <v>480</v>
      </c>
      <c r="R612" t="s">
        <v>358</v>
      </c>
      <c r="T612" t="b">
        <f t="shared" si="4"/>
        <v>1</v>
      </c>
    </row>
    <row r="613" spans="1:20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0.14616308387275184</v>
      </c>
      <c r="I613">
        <v>1028</v>
      </c>
      <c r="J613">
        <v>0.16083664482351873</v>
      </c>
      <c r="K613">
        <v>502</v>
      </c>
      <c r="L613">
        <v>0.18415744102877857</v>
      </c>
      <c r="M613">
        <v>501</v>
      </c>
      <c r="N613">
        <v>0.14339941147428034</v>
      </c>
      <c r="O613">
        <v>500</v>
      </c>
      <c r="P613">
        <v>0.15317668606411292</v>
      </c>
      <c r="Q613">
        <v>488</v>
      </c>
      <c r="R613" t="s">
        <v>358</v>
      </c>
      <c r="T613" t="b">
        <f t="shared" si="4"/>
        <v>1</v>
      </c>
    </row>
    <row r="614" spans="1:20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0.15694399509731521</v>
      </c>
      <c r="I614">
        <v>1059</v>
      </c>
      <c r="J614">
        <v>0.18113507935288206</v>
      </c>
      <c r="K614">
        <v>505</v>
      </c>
      <c r="L614">
        <v>0.16791099333886403</v>
      </c>
      <c r="M614">
        <v>497</v>
      </c>
      <c r="N614">
        <v>0.17119270556246488</v>
      </c>
      <c r="O614">
        <v>493</v>
      </c>
      <c r="P614">
        <v>0.15171789407858058</v>
      </c>
      <c r="Q614">
        <v>487</v>
      </c>
      <c r="R614" t="s">
        <v>358</v>
      </c>
      <c r="T614" t="b">
        <f t="shared" si="4"/>
        <v>1</v>
      </c>
    </row>
    <row r="615" spans="1:20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0.14312301177889161</v>
      </c>
      <c r="I615">
        <v>1010</v>
      </c>
      <c r="J615">
        <v>0.12304723516901428</v>
      </c>
      <c r="K615">
        <v>505</v>
      </c>
      <c r="L615">
        <v>0.1336545900151232</v>
      </c>
      <c r="M615">
        <v>498</v>
      </c>
      <c r="N615">
        <v>0.13025656762740215</v>
      </c>
      <c r="O615">
        <v>501</v>
      </c>
      <c r="P615">
        <v>0.15142214461554679</v>
      </c>
      <c r="Q615">
        <v>484</v>
      </c>
      <c r="R615" t="s">
        <v>358</v>
      </c>
      <c r="T615" t="b">
        <f t="shared" si="4"/>
        <v>1</v>
      </c>
    </row>
    <row r="616" spans="1:20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0.1498101673186038</v>
      </c>
      <c r="I616">
        <v>1013</v>
      </c>
      <c r="J616">
        <v>0.14912946167907876</v>
      </c>
      <c r="K616">
        <v>506</v>
      </c>
      <c r="L616">
        <v>0.12487054521506963</v>
      </c>
      <c r="M616">
        <v>989</v>
      </c>
      <c r="N616">
        <v>0.10235736764481883</v>
      </c>
      <c r="O616">
        <v>491</v>
      </c>
      <c r="P616">
        <v>0.12060546322510238</v>
      </c>
      <c r="Q616">
        <v>483</v>
      </c>
      <c r="R616" t="s">
        <v>358</v>
      </c>
      <c r="T616" t="b">
        <f t="shared" si="4"/>
        <v>1</v>
      </c>
    </row>
    <row r="617" spans="1:20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0.18340379056871672</v>
      </c>
      <c r="I617">
        <v>1002</v>
      </c>
      <c r="J617">
        <v>0.16940994052084768</v>
      </c>
      <c r="K617">
        <v>505</v>
      </c>
      <c r="L617">
        <v>0.14140496698850827</v>
      </c>
      <c r="M617">
        <v>502</v>
      </c>
      <c r="N617">
        <v>0.20099712158406549</v>
      </c>
      <c r="O617">
        <v>527</v>
      </c>
      <c r="P617">
        <v>0.14521591793927993</v>
      </c>
      <c r="Q617">
        <v>489</v>
      </c>
      <c r="R617" t="s">
        <v>358</v>
      </c>
      <c r="T617" t="b">
        <f t="shared" si="4"/>
        <v>1</v>
      </c>
    </row>
    <row r="618" spans="1:20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0.18624231904640598</v>
      </c>
      <c r="I618">
        <v>1006</v>
      </c>
      <c r="J618">
        <v>0.17936604795898445</v>
      </c>
      <c r="K618">
        <v>496</v>
      </c>
      <c r="L618">
        <v>0.14650785255335783</v>
      </c>
      <c r="M618">
        <v>497</v>
      </c>
      <c r="N618">
        <v>0.17877779144459374</v>
      </c>
      <c r="O618">
        <v>497</v>
      </c>
      <c r="P618">
        <v>0.17503559130258395</v>
      </c>
      <c r="Q618">
        <v>493</v>
      </c>
      <c r="R618" t="s">
        <v>358</v>
      </c>
      <c r="T618" t="b">
        <f t="shared" si="4"/>
        <v>1</v>
      </c>
    </row>
    <row r="619" spans="1:20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0.15725040481162608</v>
      </c>
      <c r="I619">
        <v>1020</v>
      </c>
      <c r="J619">
        <v>0.14635368545518143</v>
      </c>
      <c r="K619">
        <v>518</v>
      </c>
      <c r="L619">
        <v>7.8779947076569809E-2</v>
      </c>
      <c r="M619">
        <v>500</v>
      </c>
      <c r="N619">
        <v>9.5957412786725371E-2</v>
      </c>
      <c r="O619">
        <v>492</v>
      </c>
      <c r="P619">
        <v>0.13280597808974337</v>
      </c>
      <c r="Q619">
        <v>485</v>
      </c>
      <c r="R619" t="s">
        <v>358</v>
      </c>
      <c r="T619" t="b">
        <f t="shared" si="4"/>
        <v>1</v>
      </c>
    </row>
    <row r="620" spans="1:20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0.18198084892883906</v>
      </c>
      <c r="I620">
        <v>1020</v>
      </c>
      <c r="J620">
        <v>0.18895732574788807</v>
      </c>
      <c r="K620">
        <v>497</v>
      </c>
      <c r="L620">
        <v>0.21398357963036319</v>
      </c>
      <c r="M620">
        <v>500</v>
      </c>
      <c r="N620">
        <v>0.15354821713818897</v>
      </c>
      <c r="O620">
        <v>498</v>
      </c>
      <c r="P620">
        <v>0.17567045189630701</v>
      </c>
      <c r="Q620">
        <v>491</v>
      </c>
      <c r="R620" t="s">
        <v>358</v>
      </c>
      <c r="T620" t="b">
        <f t="shared" si="4"/>
        <v>1</v>
      </c>
    </row>
    <row r="621" spans="1:20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0.14536099680189107</v>
      </c>
      <c r="I621">
        <v>1020</v>
      </c>
      <c r="J621">
        <v>0.11505093952046852</v>
      </c>
      <c r="K621">
        <v>509</v>
      </c>
      <c r="L621">
        <v>0.10759203456671845</v>
      </c>
      <c r="M621">
        <v>994</v>
      </c>
      <c r="N621">
        <v>0.13368323839467902</v>
      </c>
      <c r="O621">
        <v>495</v>
      </c>
      <c r="P621">
        <v>0.10956893774457534</v>
      </c>
      <c r="Q621">
        <v>489</v>
      </c>
      <c r="R621" t="s">
        <v>358</v>
      </c>
      <c r="T621" t="b">
        <f t="shared" si="4"/>
        <v>1</v>
      </c>
    </row>
    <row r="622" spans="1:20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0.1634654426052341</v>
      </c>
      <c r="I622">
        <v>1006</v>
      </c>
      <c r="J622">
        <v>0.15958348543346754</v>
      </c>
      <c r="K622">
        <v>501</v>
      </c>
      <c r="L622">
        <v>0.15859334008124476</v>
      </c>
      <c r="M622">
        <v>500</v>
      </c>
      <c r="N622">
        <v>0.17241441412873315</v>
      </c>
      <c r="O622">
        <v>494</v>
      </c>
      <c r="P622">
        <v>0.16472957704922975</v>
      </c>
      <c r="Q622">
        <v>489</v>
      </c>
      <c r="R622" t="s">
        <v>358</v>
      </c>
      <c r="T622" t="b">
        <f t="shared" si="4"/>
        <v>1</v>
      </c>
    </row>
    <row r="623" spans="1:20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0.1397804795578762</v>
      </c>
      <c r="I623">
        <v>1039</v>
      </c>
      <c r="J623">
        <v>0.12021958093060248</v>
      </c>
      <c r="K623">
        <v>505</v>
      </c>
      <c r="L623">
        <v>0.17718575055338737</v>
      </c>
      <c r="M623">
        <v>499</v>
      </c>
      <c r="N623">
        <v>0.11229221548429155</v>
      </c>
      <c r="O623">
        <v>507</v>
      </c>
      <c r="P623">
        <v>0.11032291439422295</v>
      </c>
      <c r="Q623">
        <v>478</v>
      </c>
      <c r="R623" t="s">
        <v>358</v>
      </c>
      <c r="T623" t="b">
        <f t="shared" si="4"/>
        <v>1</v>
      </c>
    </row>
    <row r="624" spans="1:20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0.16250345668124866</v>
      </c>
      <c r="I624">
        <v>1020</v>
      </c>
      <c r="J624">
        <v>0.20891254616784372</v>
      </c>
      <c r="K624">
        <v>501</v>
      </c>
      <c r="L624">
        <v>0.18450043987996667</v>
      </c>
      <c r="M624">
        <v>495</v>
      </c>
      <c r="N624">
        <v>0.17848589139432408</v>
      </c>
      <c r="O624">
        <v>496</v>
      </c>
      <c r="P624">
        <v>0.20882244674009243</v>
      </c>
      <c r="Q624">
        <v>482</v>
      </c>
      <c r="R624" t="s">
        <v>358</v>
      </c>
      <c r="T624" t="b">
        <f t="shared" si="4"/>
        <v>1</v>
      </c>
    </row>
    <row r="625" spans="1:20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0.12758549695473875</v>
      </c>
      <c r="I625">
        <v>1007</v>
      </c>
      <c r="J625">
        <v>0.11153559996339737</v>
      </c>
      <c r="K625">
        <v>1002</v>
      </c>
      <c r="L625">
        <v>8.9146935351833406E-2</v>
      </c>
      <c r="M625">
        <v>519</v>
      </c>
      <c r="N625">
        <v>7.8614367547385336E-2</v>
      </c>
      <c r="O625">
        <v>494</v>
      </c>
      <c r="P625">
        <v>0.1049894102273017</v>
      </c>
      <c r="Q625">
        <v>490</v>
      </c>
      <c r="R625" t="s">
        <v>358</v>
      </c>
      <c r="T625" t="b">
        <f t="shared" si="4"/>
        <v>1</v>
      </c>
    </row>
    <row r="626" spans="1:20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0.17058146849441527</v>
      </c>
      <c r="I626">
        <v>1019</v>
      </c>
      <c r="J626">
        <v>0.20796698803644872</v>
      </c>
      <c r="K626">
        <v>505</v>
      </c>
      <c r="L626">
        <v>0.19523439582465202</v>
      </c>
      <c r="M626">
        <v>498</v>
      </c>
      <c r="N626">
        <v>0.15940382597951097</v>
      </c>
      <c r="O626">
        <v>987</v>
      </c>
      <c r="P626">
        <v>0.15333039120853448</v>
      </c>
      <c r="Q626">
        <v>485</v>
      </c>
      <c r="R626" t="s">
        <v>757</v>
      </c>
      <c r="T626" t="b">
        <f t="shared" si="4"/>
        <v>1</v>
      </c>
    </row>
    <row r="627" spans="1:20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0.19237106346951888</v>
      </c>
      <c r="I627">
        <v>1000</v>
      </c>
      <c r="J627">
        <v>0.18457855681947019</v>
      </c>
      <c r="K627">
        <v>507</v>
      </c>
      <c r="L627">
        <v>0.15834711143108834</v>
      </c>
      <c r="M627">
        <v>497</v>
      </c>
      <c r="N627">
        <v>0.18920644318208826</v>
      </c>
      <c r="O627">
        <v>498</v>
      </c>
      <c r="P627">
        <v>0.16291560226571838</v>
      </c>
      <c r="Q627">
        <v>494</v>
      </c>
      <c r="R627" t="s">
        <v>358</v>
      </c>
      <c r="T627" t="b">
        <f t="shared" si="4"/>
        <v>1</v>
      </c>
    </row>
    <row r="628" spans="1:20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0.193605195803422</v>
      </c>
      <c r="I628">
        <v>1005</v>
      </c>
      <c r="J628">
        <v>0.17639323479388222</v>
      </c>
      <c r="K628">
        <v>506</v>
      </c>
      <c r="L628">
        <v>0.22318355197156423</v>
      </c>
      <c r="M628">
        <v>499</v>
      </c>
      <c r="N628">
        <v>0.15453730676205013</v>
      </c>
      <c r="O628">
        <v>499</v>
      </c>
      <c r="P628">
        <v>0.14597893978758639</v>
      </c>
      <c r="Q628">
        <v>488</v>
      </c>
      <c r="R628" t="s">
        <v>358</v>
      </c>
      <c r="T628" t="b">
        <f t="shared" si="4"/>
        <v>1</v>
      </c>
    </row>
    <row r="629" spans="1:20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0.19392622800996651</v>
      </c>
      <c r="I629">
        <v>1010</v>
      </c>
      <c r="J629">
        <v>0.20020663908185399</v>
      </c>
      <c r="K629">
        <v>502</v>
      </c>
      <c r="L629">
        <v>0.19004470427815368</v>
      </c>
      <c r="M629">
        <v>494</v>
      </c>
      <c r="N629">
        <v>0.16852121251548005</v>
      </c>
      <c r="O629">
        <v>496</v>
      </c>
      <c r="P629">
        <v>0.18131477533424417</v>
      </c>
      <c r="Q629">
        <v>487</v>
      </c>
      <c r="R629" t="s">
        <v>358</v>
      </c>
      <c r="T629" t="b">
        <f t="shared" si="4"/>
        <v>1</v>
      </c>
    </row>
    <row r="630" spans="1:20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0.11268861635939748</v>
      </c>
      <c r="I630">
        <v>1030</v>
      </c>
      <c r="J630">
        <v>0.14175577287586827</v>
      </c>
      <c r="K630">
        <v>502</v>
      </c>
      <c r="L630">
        <v>0.12312699473969552</v>
      </c>
      <c r="M630">
        <v>496</v>
      </c>
      <c r="N630">
        <v>0.10720024933669725</v>
      </c>
      <c r="O630">
        <v>498</v>
      </c>
      <c r="P630">
        <v>0.10403511579306199</v>
      </c>
      <c r="Q630">
        <v>480</v>
      </c>
      <c r="R630" t="s">
        <v>358</v>
      </c>
      <c r="T630" t="b">
        <f t="shared" si="4"/>
        <v>1</v>
      </c>
    </row>
    <row r="631" spans="1:20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0.11659090041272847</v>
      </c>
      <c r="I631">
        <v>1009</v>
      </c>
      <c r="J631">
        <v>9.3262770479260723E-2</v>
      </c>
      <c r="K631">
        <v>510</v>
      </c>
      <c r="L631">
        <v>9.890294555966804E-2</v>
      </c>
      <c r="M631">
        <v>504</v>
      </c>
      <c r="N631">
        <v>8.7143085904226952E-2</v>
      </c>
      <c r="O631">
        <v>499</v>
      </c>
      <c r="P631">
        <v>8.455804148513868E-2</v>
      </c>
      <c r="Q631">
        <v>478</v>
      </c>
      <c r="R631" t="s">
        <v>358</v>
      </c>
      <c r="T631" t="b">
        <f t="shared" si="4"/>
        <v>1</v>
      </c>
    </row>
    <row r="632" spans="1:20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9.8808982163670095E-2</v>
      </c>
      <c r="I632">
        <v>1001</v>
      </c>
      <c r="J632">
        <v>0.12763042398484764</v>
      </c>
      <c r="K632">
        <v>502</v>
      </c>
      <c r="L632">
        <v>8.772329233807126E-2</v>
      </c>
      <c r="M632">
        <v>496</v>
      </c>
      <c r="N632">
        <v>0.10840625338639555</v>
      </c>
      <c r="O632">
        <v>589</v>
      </c>
      <c r="P632">
        <v>8.8618321113106024E-2</v>
      </c>
      <c r="Q632">
        <v>493</v>
      </c>
      <c r="R632" t="s">
        <v>757</v>
      </c>
      <c r="T632" t="b">
        <f t="shared" si="4"/>
        <v>1</v>
      </c>
    </row>
    <row r="633" spans="1:20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0.18100478445158608</v>
      </c>
      <c r="I633">
        <v>1014</v>
      </c>
      <c r="J633">
        <v>0.1659073939952283</v>
      </c>
      <c r="K633">
        <v>501</v>
      </c>
      <c r="L633">
        <v>0.17823228297196667</v>
      </c>
      <c r="M633">
        <v>505</v>
      </c>
      <c r="N633">
        <v>0.21826994450225723</v>
      </c>
      <c r="O633">
        <v>497</v>
      </c>
      <c r="P633">
        <v>0.18827602401690172</v>
      </c>
      <c r="Q633">
        <v>493</v>
      </c>
      <c r="R633" t="s">
        <v>358</v>
      </c>
      <c r="T633" t="b">
        <f t="shared" si="4"/>
        <v>1</v>
      </c>
    </row>
    <row r="634" spans="1:20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0.17146705151305444</v>
      </c>
      <c r="I634">
        <v>1007</v>
      </c>
      <c r="J634">
        <v>0.12902112027843499</v>
      </c>
      <c r="K634">
        <v>513</v>
      </c>
      <c r="L634">
        <v>0.187621617086415</v>
      </c>
      <c r="M634">
        <v>500</v>
      </c>
      <c r="N634">
        <v>0.15506521823912053</v>
      </c>
      <c r="O634">
        <v>496</v>
      </c>
      <c r="P634">
        <v>0.18754999996548238</v>
      </c>
      <c r="Q634">
        <v>494</v>
      </c>
      <c r="R634" t="s">
        <v>367</v>
      </c>
      <c r="T634" t="b">
        <f t="shared" si="4"/>
        <v>1</v>
      </c>
    </row>
    <row r="635" spans="1:20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0.18742609737721735</v>
      </c>
      <c r="I635">
        <v>1042</v>
      </c>
      <c r="J635">
        <v>0.16819651290176879</v>
      </c>
      <c r="K635">
        <v>498</v>
      </c>
      <c r="L635">
        <v>0.20880271843832052</v>
      </c>
      <c r="M635">
        <v>499</v>
      </c>
      <c r="N635">
        <v>0.16297648411733737</v>
      </c>
      <c r="O635">
        <v>490</v>
      </c>
      <c r="P635">
        <v>0.1540260091330464</v>
      </c>
      <c r="Q635">
        <v>488</v>
      </c>
      <c r="R635" t="s">
        <v>358</v>
      </c>
      <c r="T635" t="b">
        <f t="shared" si="4"/>
        <v>1</v>
      </c>
    </row>
    <row r="636" spans="1:20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0.14218351920892092</v>
      </c>
      <c r="I636">
        <v>1027</v>
      </c>
      <c r="J636">
        <v>0.15889123914673325</v>
      </c>
      <c r="K636">
        <v>505</v>
      </c>
      <c r="L636">
        <v>0.16018972197149775</v>
      </c>
      <c r="M636">
        <v>500</v>
      </c>
      <c r="N636">
        <v>0.15500914727926199</v>
      </c>
      <c r="O636">
        <v>501</v>
      </c>
      <c r="P636">
        <v>0.15532793094918357</v>
      </c>
      <c r="Q636">
        <v>492</v>
      </c>
      <c r="R636" t="s">
        <v>358</v>
      </c>
      <c r="T636" t="b">
        <f t="shared" si="4"/>
        <v>1</v>
      </c>
    </row>
    <row r="637" spans="1:20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0.11914845377875652</v>
      </c>
      <c r="I637">
        <v>1043</v>
      </c>
      <c r="J637">
        <v>0.13380693153720263</v>
      </c>
      <c r="K637">
        <v>502</v>
      </c>
      <c r="L637">
        <v>0.12036615764978402</v>
      </c>
      <c r="M637">
        <v>497</v>
      </c>
      <c r="N637">
        <v>0.14344817484391814</v>
      </c>
      <c r="O637">
        <v>494</v>
      </c>
      <c r="P637">
        <v>0.13699801912477969</v>
      </c>
      <c r="Q637">
        <v>486</v>
      </c>
      <c r="R637" t="s">
        <v>358</v>
      </c>
      <c r="T637" t="b">
        <f t="shared" si="4"/>
        <v>1</v>
      </c>
    </row>
    <row r="638" spans="1:20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0.19908223830708974</v>
      </c>
      <c r="I638">
        <v>1018</v>
      </c>
      <c r="J638">
        <v>0.15496765571813173</v>
      </c>
      <c r="K638">
        <v>509</v>
      </c>
      <c r="L638">
        <v>0.18648268264760484</v>
      </c>
      <c r="M638">
        <v>500</v>
      </c>
      <c r="N638">
        <v>0.20094081933404073</v>
      </c>
      <c r="O638">
        <v>501</v>
      </c>
      <c r="P638">
        <v>0.22301004648132733</v>
      </c>
      <c r="Q638">
        <v>485</v>
      </c>
      <c r="R638" t="s">
        <v>367</v>
      </c>
      <c r="T638" t="b">
        <f t="shared" si="4"/>
        <v>1</v>
      </c>
    </row>
    <row r="639" spans="1:20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0.15853402870596758</v>
      </c>
      <c r="I639">
        <v>1015</v>
      </c>
      <c r="J639">
        <v>0.19544049721910275</v>
      </c>
      <c r="K639">
        <v>514</v>
      </c>
      <c r="L639">
        <v>0.15831112877307413</v>
      </c>
      <c r="M639">
        <v>501</v>
      </c>
      <c r="N639">
        <v>0.14002050055145923</v>
      </c>
      <c r="O639">
        <v>501</v>
      </c>
      <c r="P639">
        <v>0.17650264519051262</v>
      </c>
      <c r="Q639">
        <v>486</v>
      </c>
      <c r="R639" t="s">
        <v>358</v>
      </c>
      <c r="T639" t="b">
        <f t="shared" si="4"/>
        <v>1</v>
      </c>
    </row>
    <row r="640" spans="1:20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0.13693351177793023</v>
      </c>
      <c r="I640">
        <v>1011</v>
      </c>
      <c r="J640">
        <v>0.14852128134623563</v>
      </c>
      <c r="K640">
        <v>507</v>
      </c>
      <c r="L640">
        <v>0.16651508536952672</v>
      </c>
      <c r="M640">
        <v>503</v>
      </c>
      <c r="N640">
        <v>0.15969216149408627</v>
      </c>
      <c r="O640">
        <v>499</v>
      </c>
      <c r="P640">
        <v>0.15085882988199856</v>
      </c>
      <c r="Q640">
        <v>486</v>
      </c>
      <c r="R640" t="s">
        <v>358</v>
      </c>
      <c r="T640" t="b">
        <f t="shared" si="4"/>
        <v>1</v>
      </c>
    </row>
    <row r="641" spans="1:20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0.15253374428035177</v>
      </c>
      <c r="I641">
        <v>1004</v>
      </c>
      <c r="J641">
        <v>0.16640071503745668</v>
      </c>
      <c r="K641">
        <v>502</v>
      </c>
      <c r="L641">
        <v>0.13654193743655585</v>
      </c>
      <c r="M641">
        <v>498</v>
      </c>
      <c r="N641">
        <v>0.17707881232141218</v>
      </c>
      <c r="O641">
        <v>486</v>
      </c>
      <c r="P641">
        <v>0.18430259343988412</v>
      </c>
      <c r="Q641">
        <v>486</v>
      </c>
      <c r="R641" t="s">
        <v>358</v>
      </c>
      <c r="T641" t="b">
        <f t="shared" si="4"/>
        <v>1</v>
      </c>
    </row>
    <row r="642" spans="1:20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0.19117054127986863</v>
      </c>
      <c r="I642">
        <v>1005</v>
      </c>
      <c r="J642">
        <v>0.17623224539442414</v>
      </c>
      <c r="K642">
        <v>501</v>
      </c>
      <c r="L642">
        <v>0.1989899708740844</v>
      </c>
      <c r="M642">
        <v>501</v>
      </c>
      <c r="N642">
        <v>0.17733412264871018</v>
      </c>
      <c r="O642">
        <v>502</v>
      </c>
      <c r="P642">
        <v>0.22085984621291579</v>
      </c>
      <c r="Q642">
        <v>491</v>
      </c>
      <c r="R642" t="s">
        <v>358</v>
      </c>
      <c r="T642" t="b">
        <f t="shared" si="4"/>
        <v>1</v>
      </c>
    </row>
    <row r="643" spans="1:20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0.17211118883032356</v>
      </c>
      <c r="I643">
        <v>1020</v>
      </c>
      <c r="J643">
        <v>0.18884668881046618</v>
      </c>
      <c r="K643">
        <v>501</v>
      </c>
      <c r="L643">
        <v>0.16688179613044565</v>
      </c>
      <c r="M643">
        <v>500</v>
      </c>
      <c r="N643">
        <v>0.18909647663530499</v>
      </c>
      <c r="O643">
        <v>495</v>
      </c>
      <c r="P643">
        <v>0.17514922199221428</v>
      </c>
      <c r="Q643">
        <v>485</v>
      </c>
      <c r="R643" t="s">
        <v>358</v>
      </c>
      <c r="T643" t="b">
        <f t="shared" si="4"/>
        <v>1</v>
      </c>
    </row>
    <row r="644" spans="1:20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0.16038126520057805</v>
      </c>
      <c r="I644">
        <v>1025</v>
      </c>
      <c r="J644">
        <v>0.1784168142337908</v>
      </c>
      <c r="K644">
        <v>505</v>
      </c>
      <c r="L644">
        <v>0.16285871559806431</v>
      </c>
      <c r="M644">
        <v>502</v>
      </c>
      <c r="N644">
        <v>0.10541572021658871</v>
      </c>
      <c r="O644">
        <v>493</v>
      </c>
      <c r="P644">
        <v>0.12757725417005275</v>
      </c>
      <c r="Q644">
        <v>486</v>
      </c>
      <c r="R644" t="s">
        <v>757</v>
      </c>
      <c r="T644" t="b">
        <f t="shared" si="4"/>
        <v>1</v>
      </c>
    </row>
    <row r="645" spans="1:20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0.14321115193804834</v>
      </c>
      <c r="I645">
        <v>1041</v>
      </c>
      <c r="J645">
        <v>0.13074990921843693</v>
      </c>
      <c r="K645">
        <v>499</v>
      </c>
      <c r="L645">
        <v>0.12600018182465575</v>
      </c>
      <c r="M645">
        <v>497</v>
      </c>
      <c r="N645">
        <v>0.1442260442959078</v>
      </c>
      <c r="O645">
        <v>496</v>
      </c>
      <c r="P645">
        <v>0.10538100115441722</v>
      </c>
      <c r="Q645">
        <v>483</v>
      </c>
      <c r="R645" t="s">
        <v>358</v>
      </c>
      <c r="T645" t="b">
        <f t="shared" si="4"/>
        <v>1</v>
      </c>
    </row>
    <row r="646" spans="1:20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0.15511755821965376</v>
      </c>
      <c r="I646">
        <v>1029</v>
      </c>
      <c r="J646">
        <v>0.20820566243098412</v>
      </c>
      <c r="K646">
        <v>500</v>
      </c>
      <c r="L646">
        <v>0.14969759914859129</v>
      </c>
      <c r="M646">
        <v>497</v>
      </c>
      <c r="N646">
        <v>0.17830937753310294</v>
      </c>
      <c r="O646">
        <v>497</v>
      </c>
      <c r="P646">
        <v>0.14690665976926859</v>
      </c>
      <c r="Q646">
        <v>489</v>
      </c>
      <c r="R646" t="s">
        <v>757</v>
      </c>
      <c r="T646" t="b">
        <f t="shared" si="4"/>
        <v>1</v>
      </c>
    </row>
    <row r="647" spans="1:20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0.1763580978569296</v>
      </c>
      <c r="I647">
        <v>1027</v>
      </c>
      <c r="J647">
        <v>0.16533003449756178</v>
      </c>
      <c r="K647">
        <v>511</v>
      </c>
      <c r="L647">
        <v>0.17131669135330757</v>
      </c>
      <c r="M647">
        <v>499</v>
      </c>
      <c r="N647">
        <v>0.18095403879598432</v>
      </c>
      <c r="O647">
        <v>495</v>
      </c>
      <c r="P647">
        <v>0.17644202328646819</v>
      </c>
      <c r="Q647">
        <v>494</v>
      </c>
      <c r="R647" t="s">
        <v>358</v>
      </c>
      <c r="T647" t="b">
        <f t="shared" si="4"/>
        <v>1</v>
      </c>
    </row>
    <row r="648" spans="1:20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0.18003017162328877</v>
      </c>
      <c r="I648">
        <v>1050</v>
      </c>
      <c r="J648">
        <v>0.19674563670771722</v>
      </c>
      <c r="K648">
        <v>507</v>
      </c>
      <c r="L648">
        <v>0.1215393376669875</v>
      </c>
      <c r="M648">
        <v>500</v>
      </c>
      <c r="N648">
        <v>0.15324127044266883</v>
      </c>
      <c r="O648">
        <v>490</v>
      </c>
      <c r="P648">
        <v>0.16920697541250795</v>
      </c>
      <c r="Q648">
        <v>476</v>
      </c>
      <c r="R648" t="s">
        <v>358</v>
      </c>
      <c r="T648" t="b">
        <f t="shared" si="4"/>
        <v>1</v>
      </c>
    </row>
    <row r="649" spans="1:20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0.12359487850595534</v>
      </c>
      <c r="I649">
        <v>1008</v>
      </c>
      <c r="J649">
        <v>0.12032415190218351</v>
      </c>
      <c r="K649">
        <v>499</v>
      </c>
      <c r="L649">
        <v>0.11241180454696206</v>
      </c>
      <c r="M649">
        <v>499</v>
      </c>
      <c r="N649">
        <v>0.13360041709562734</v>
      </c>
      <c r="O649">
        <v>502</v>
      </c>
      <c r="P649">
        <v>9.565196894345912E-2</v>
      </c>
      <c r="Q649">
        <v>485</v>
      </c>
      <c r="R649" t="s">
        <v>358</v>
      </c>
      <c r="T649" t="b">
        <f t="shared" si="4"/>
        <v>1</v>
      </c>
    </row>
    <row r="650" spans="1:20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0.15741065334346555</v>
      </c>
      <c r="I650">
        <v>1020</v>
      </c>
      <c r="J650">
        <v>0.20155055443960329</v>
      </c>
      <c r="K650">
        <v>502</v>
      </c>
      <c r="L650">
        <v>0.12862324197967342</v>
      </c>
      <c r="M650">
        <v>498</v>
      </c>
      <c r="N650">
        <v>0.20847455231969542</v>
      </c>
      <c r="O650">
        <v>500</v>
      </c>
      <c r="P650">
        <v>0.13690861337072513</v>
      </c>
      <c r="Q650">
        <v>485</v>
      </c>
      <c r="R650" t="s">
        <v>757</v>
      </c>
      <c r="T650" t="b">
        <f t="shared" si="4"/>
        <v>1</v>
      </c>
    </row>
    <row r="651" spans="1:20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0.13899840986908235</v>
      </c>
      <c r="I651">
        <v>1018</v>
      </c>
      <c r="J651">
        <v>0.13596877707604557</v>
      </c>
      <c r="K651">
        <v>499</v>
      </c>
      <c r="L651">
        <v>0.11892696656386541</v>
      </c>
      <c r="M651">
        <v>499</v>
      </c>
      <c r="N651">
        <v>0.15522577198392179</v>
      </c>
      <c r="O651">
        <v>985</v>
      </c>
      <c r="P651">
        <v>0.1220444104492214</v>
      </c>
      <c r="Q651">
        <v>490</v>
      </c>
      <c r="R651" t="s">
        <v>358</v>
      </c>
      <c r="T651" t="b">
        <f t="shared" si="4"/>
        <v>1</v>
      </c>
    </row>
    <row r="652" spans="1:20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0.17892749790510268</v>
      </c>
      <c r="I652">
        <v>4120</v>
      </c>
      <c r="J652">
        <v>0.18604484806661575</v>
      </c>
      <c r="K652">
        <v>2012</v>
      </c>
      <c r="L652">
        <v>0.15608295201539107</v>
      </c>
      <c r="M652">
        <v>1999</v>
      </c>
      <c r="N652">
        <v>0.17236260462533376</v>
      </c>
      <c r="O652">
        <v>1992</v>
      </c>
      <c r="P652">
        <v>0.15800374709353934</v>
      </c>
      <c r="Q652">
        <v>490</v>
      </c>
      <c r="R652" t="s">
        <v>355</v>
      </c>
      <c r="T652" t="b">
        <f t="shared" si="4"/>
        <v>1</v>
      </c>
    </row>
    <row r="653" spans="1:20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0.18325244814928068</v>
      </c>
      <c r="I653">
        <v>1005</v>
      </c>
      <c r="J653">
        <v>0.1805975842103219</v>
      </c>
      <c r="K653">
        <v>502</v>
      </c>
      <c r="L653">
        <v>0.19988270946825806</v>
      </c>
      <c r="M653">
        <v>499</v>
      </c>
      <c r="N653">
        <v>0.15848230878700229</v>
      </c>
      <c r="O653">
        <v>498</v>
      </c>
      <c r="P653">
        <v>0.16570995539822367</v>
      </c>
      <c r="Q653">
        <v>487</v>
      </c>
      <c r="R653" t="s">
        <v>358</v>
      </c>
      <c r="T653" t="b">
        <f t="shared" si="4"/>
        <v>1</v>
      </c>
    </row>
    <row r="654" spans="1:20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0.21007980709482901</v>
      </c>
      <c r="I654">
        <v>1015</v>
      </c>
      <c r="J654">
        <v>0.20136150624662355</v>
      </c>
      <c r="K654">
        <v>509</v>
      </c>
      <c r="L654">
        <v>0.19818270317380557</v>
      </c>
      <c r="M654">
        <v>497</v>
      </c>
      <c r="N654">
        <v>0.1985749940631539</v>
      </c>
      <c r="O654">
        <v>492</v>
      </c>
      <c r="P654">
        <v>0.18449460526010511</v>
      </c>
      <c r="Q654">
        <v>492</v>
      </c>
      <c r="R654" t="s">
        <v>358</v>
      </c>
      <c r="T654" t="b">
        <f t="shared" si="4"/>
        <v>1</v>
      </c>
    </row>
    <row r="655" spans="1:20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0.14531522756183732</v>
      </c>
      <c r="I655">
        <v>1077</v>
      </c>
      <c r="J655">
        <v>0.16181084035409238</v>
      </c>
      <c r="K655">
        <v>510</v>
      </c>
      <c r="L655">
        <v>0.11950296106976362</v>
      </c>
      <c r="M655">
        <v>502</v>
      </c>
      <c r="N655">
        <v>0.1420055943810643</v>
      </c>
      <c r="O655">
        <v>507</v>
      </c>
      <c r="P655">
        <v>0.14942927272885337</v>
      </c>
      <c r="Q655">
        <v>484</v>
      </c>
      <c r="R655" t="s">
        <v>358</v>
      </c>
      <c r="T655" t="b">
        <f t="shared" si="4"/>
        <v>1</v>
      </c>
    </row>
    <row r="656" spans="1:20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H656">
        <v>0.18958250221545128</v>
      </c>
      <c r="I656">
        <v>1026</v>
      </c>
      <c r="J656">
        <v>0.19213682063774623</v>
      </c>
      <c r="K656">
        <v>503</v>
      </c>
      <c r="L656">
        <v>0.17913430119531992</v>
      </c>
      <c r="M656">
        <v>500</v>
      </c>
      <c r="N656">
        <v>0.19287285904562881</v>
      </c>
      <c r="O656">
        <v>494</v>
      </c>
      <c r="P656">
        <v>0.19370249966195618</v>
      </c>
      <c r="Q656">
        <v>495</v>
      </c>
      <c r="R656" t="s">
        <v>358</v>
      </c>
      <c r="T656" t="b">
        <f t="shared" si="4"/>
        <v>1</v>
      </c>
    </row>
    <row r="657" spans="1:20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0.19879759302204592</v>
      </c>
      <c r="I657">
        <v>1077</v>
      </c>
      <c r="J657">
        <v>0.18250398344282048</v>
      </c>
      <c r="K657">
        <v>519</v>
      </c>
      <c r="L657">
        <v>0.19699452950838076</v>
      </c>
      <c r="M657">
        <v>499</v>
      </c>
      <c r="N657">
        <v>0.15341349526292836</v>
      </c>
      <c r="O657">
        <v>496</v>
      </c>
      <c r="P657">
        <v>0.16822513017001817</v>
      </c>
      <c r="Q657">
        <v>493</v>
      </c>
      <c r="R657" t="s">
        <v>358</v>
      </c>
      <c r="T657" t="b">
        <f t="shared" si="4"/>
        <v>1</v>
      </c>
    </row>
    <row r="658" spans="1:20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0.12858308441522978</v>
      </c>
      <c r="I658">
        <v>1010</v>
      </c>
      <c r="J658">
        <v>0.11851763906763574</v>
      </c>
      <c r="K658">
        <v>518</v>
      </c>
      <c r="L658">
        <v>0.13088910968993109</v>
      </c>
      <c r="M658">
        <v>508</v>
      </c>
      <c r="N658">
        <v>0.13990259247912812</v>
      </c>
      <c r="O658">
        <v>493</v>
      </c>
      <c r="P658">
        <v>0.11537048786543312</v>
      </c>
      <c r="Q658">
        <v>490</v>
      </c>
      <c r="R658" t="s">
        <v>358</v>
      </c>
      <c r="T658" t="b">
        <f t="shared" si="4"/>
        <v>1</v>
      </c>
    </row>
    <row r="659" spans="1:20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0.16320256645258269</v>
      </c>
      <c r="I659">
        <v>1029</v>
      </c>
      <c r="J659">
        <v>0.14450920302189429</v>
      </c>
      <c r="K659">
        <v>509</v>
      </c>
      <c r="L659">
        <v>0.15876872766271474</v>
      </c>
      <c r="M659">
        <v>496</v>
      </c>
      <c r="N659">
        <v>0.15256324649774711</v>
      </c>
      <c r="O659">
        <v>498</v>
      </c>
      <c r="P659">
        <v>0.13477984593301903</v>
      </c>
      <c r="Q659">
        <v>490</v>
      </c>
      <c r="R659" t="s">
        <v>358</v>
      </c>
      <c r="T659" t="b">
        <f t="shared" si="4"/>
        <v>1</v>
      </c>
    </row>
    <row r="660" spans="1:20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0.13450610279349687</v>
      </c>
      <c r="I660">
        <v>1035</v>
      </c>
      <c r="J660">
        <v>0.14664602287356276</v>
      </c>
      <c r="K660">
        <v>502</v>
      </c>
      <c r="L660">
        <v>0.11893215095476567</v>
      </c>
      <c r="M660">
        <v>496</v>
      </c>
      <c r="N660">
        <v>0.14342017193195147</v>
      </c>
      <c r="O660">
        <v>503</v>
      </c>
      <c r="P660">
        <v>0.14623329226352988</v>
      </c>
      <c r="Q660">
        <v>479</v>
      </c>
      <c r="R660" t="s">
        <v>358</v>
      </c>
      <c r="T660" t="b">
        <f t="shared" si="4"/>
        <v>1</v>
      </c>
    </row>
    <row r="661" spans="1:20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0.16454313596311876</v>
      </c>
      <c r="I661">
        <v>1064</v>
      </c>
      <c r="J661">
        <v>0.19134437110341046</v>
      </c>
      <c r="K661">
        <v>507</v>
      </c>
      <c r="L661">
        <v>0.15168635355869536</v>
      </c>
      <c r="M661">
        <v>498</v>
      </c>
      <c r="N661">
        <v>0.17940126893885336</v>
      </c>
      <c r="O661">
        <v>498</v>
      </c>
      <c r="P661">
        <v>0.13771244282770742</v>
      </c>
      <c r="Q661">
        <v>490</v>
      </c>
      <c r="R661" t="s">
        <v>757</v>
      </c>
      <c r="T661" t="b">
        <f t="shared" ref="T661:T665" si="5">IF(A661=G661,TRUE,FALSE)</f>
        <v>1</v>
      </c>
    </row>
    <row r="662" spans="1:20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0.16321545302803567</v>
      </c>
      <c r="I662">
        <v>1050</v>
      </c>
      <c r="J662">
        <v>0.15192189562858971</v>
      </c>
      <c r="K662">
        <v>502</v>
      </c>
      <c r="L662">
        <v>0.19425851001116939</v>
      </c>
      <c r="M662">
        <v>503</v>
      </c>
      <c r="N662">
        <v>0.16371756063973592</v>
      </c>
      <c r="O662">
        <v>490</v>
      </c>
      <c r="P662">
        <v>0.20408642646834185</v>
      </c>
      <c r="Q662">
        <v>494</v>
      </c>
      <c r="R662" t="s">
        <v>367</v>
      </c>
      <c r="T662" t="b">
        <f t="shared" si="5"/>
        <v>1</v>
      </c>
    </row>
    <row r="663" spans="1:20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0.13655461779621403</v>
      </c>
      <c r="I663">
        <v>1022</v>
      </c>
      <c r="J663">
        <v>0.14720445978093333</v>
      </c>
      <c r="K663">
        <v>501</v>
      </c>
      <c r="L663">
        <v>0.14175579071369174</v>
      </c>
      <c r="M663">
        <v>501</v>
      </c>
      <c r="N663">
        <v>0.12950026538199572</v>
      </c>
      <c r="O663">
        <v>506</v>
      </c>
      <c r="P663">
        <v>0.14983194139622941</v>
      </c>
      <c r="Q663">
        <v>482</v>
      </c>
      <c r="R663" t="s">
        <v>358</v>
      </c>
      <c r="T663" t="b">
        <f t="shared" si="5"/>
        <v>1</v>
      </c>
    </row>
    <row r="664" spans="1:20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0.14243171728905735</v>
      </c>
      <c r="I664">
        <v>1089</v>
      </c>
      <c r="J664">
        <v>0.15601863064941915</v>
      </c>
      <c r="K664">
        <v>510</v>
      </c>
      <c r="L664">
        <v>0.10080193575708005</v>
      </c>
      <c r="M664">
        <v>500</v>
      </c>
      <c r="N664">
        <v>0.15738390241462702</v>
      </c>
      <c r="O664">
        <v>499</v>
      </c>
      <c r="P664">
        <v>0.12878496033966966</v>
      </c>
      <c r="Q664">
        <v>484</v>
      </c>
      <c r="R664" t="s">
        <v>358</v>
      </c>
      <c r="T664" t="b">
        <f t="shared" si="5"/>
        <v>1</v>
      </c>
    </row>
    <row r="665" spans="1:20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0.17771135001248106</v>
      </c>
      <c r="I665">
        <v>1001</v>
      </c>
      <c r="J665">
        <v>0.16856919062612841</v>
      </c>
      <c r="K665">
        <v>501</v>
      </c>
      <c r="L665">
        <v>0.15457178421096487</v>
      </c>
      <c r="M665">
        <v>500</v>
      </c>
      <c r="N665">
        <v>0.14957754392239755</v>
      </c>
      <c r="O665">
        <v>499</v>
      </c>
      <c r="P665">
        <v>0.19272184288412331</v>
      </c>
      <c r="Q665">
        <v>488</v>
      </c>
      <c r="R665" t="s">
        <v>358</v>
      </c>
      <c r="T665" t="b">
        <f t="shared" si="5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668"/>
  <sheetViews>
    <sheetView topLeftCell="A232" workbookViewId="0">
      <selection activeCell="J11" sqref="J11"/>
    </sheetView>
  </sheetViews>
  <sheetFormatPr defaultRowHeight="15" x14ac:dyDescent="0.25"/>
  <cols>
    <col min="5" max="8" width="23.7109375" customWidth="1"/>
  </cols>
  <sheetData>
    <row r="1" spans="1:8" x14ac:dyDescent="0.25">
      <c r="E1" t="s">
        <v>1015</v>
      </c>
    </row>
    <row r="2" spans="1:8" x14ac:dyDescent="0.25"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0.34236182980880847</v>
      </c>
      <c r="F5">
        <v>0.37448790311957814</v>
      </c>
      <c r="G5">
        <v>0.3728826751481793</v>
      </c>
      <c r="H5">
        <v>0.32110516826392532</v>
      </c>
    </row>
    <row r="6" spans="1:8" x14ac:dyDescent="0.25">
      <c r="A6" t="s">
        <v>3</v>
      </c>
      <c r="B6" t="s">
        <v>4</v>
      </c>
      <c r="C6" t="s">
        <v>5</v>
      </c>
      <c r="E6">
        <v>0.31519704480950528</v>
      </c>
      <c r="F6">
        <v>0.3292808331473549</v>
      </c>
      <c r="G6">
        <v>0.31445688443097514</v>
      </c>
      <c r="H6">
        <v>0.31628702779367157</v>
      </c>
    </row>
    <row r="7" spans="1:8" x14ac:dyDescent="0.25">
      <c r="A7" t="s">
        <v>6</v>
      </c>
      <c r="B7" t="s">
        <v>7</v>
      </c>
      <c r="C7" t="s">
        <v>8</v>
      </c>
      <c r="E7">
        <v>0.38872367577523848</v>
      </c>
      <c r="F7">
        <v>0.3431826603315698</v>
      </c>
      <c r="G7">
        <v>0.37813024465285749</v>
      </c>
      <c r="H7">
        <v>0.29198291531238191</v>
      </c>
    </row>
    <row r="8" spans="1:8" x14ac:dyDescent="0.25">
      <c r="A8" t="s">
        <v>9</v>
      </c>
      <c r="B8" t="s">
        <v>1</v>
      </c>
      <c r="C8" t="s">
        <v>2</v>
      </c>
      <c r="E8">
        <v>0.3966225766476083</v>
      </c>
      <c r="F8">
        <v>0.40229060494065599</v>
      </c>
      <c r="G8">
        <v>0.39325472134604056</v>
      </c>
      <c r="H8">
        <v>0.34879308736114339</v>
      </c>
    </row>
    <row r="9" spans="1:8" x14ac:dyDescent="0.25">
      <c r="A9" t="s">
        <v>10</v>
      </c>
      <c r="B9" t="s">
        <v>7</v>
      </c>
      <c r="C9" t="s">
        <v>11</v>
      </c>
      <c r="E9">
        <v>0.31002564150226053</v>
      </c>
      <c r="F9">
        <v>0.3090138545965655</v>
      </c>
      <c r="G9">
        <v>0.28609911717563075</v>
      </c>
      <c r="H9">
        <v>0.32889164064088272</v>
      </c>
    </row>
    <row r="10" spans="1:8" x14ac:dyDescent="0.25">
      <c r="A10" t="s">
        <v>12</v>
      </c>
      <c r="B10" t="s">
        <v>1</v>
      </c>
      <c r="C10" t="s">
        <v>8</v>
      </c>
      <c r="E10">
        <v>0.33674106962310624</v>
      </c>
      <c r="F10">
        <v>0.38375842915141134</v>
      </c>
      <c r="G10">
        <v>0.29052921250437669</v>
      </c>
      <c r="H10">
        <v>0.35298411208199476</v>
      </c>
    </row>
    <row r="11" spans="1:8" x14ac:dyDescent="0.25">
      <c r="A11" t="s">
        <v>13</v>
      </c>
      <c r="B11" t="s">
        <v>1</v>
      </c>
      <c r="C11" t="s">
        <v>14</v>
      </c>
      <c r="E11">
        <v>0.36848671169249836</v>
      </c>
      <c r="F11">
        <v>0.3925050938494436</v>
      </c>
      <c r="G11">
        <v>0.35375959345291053</v>
      </c>
      <c r="H11">
        <v>0.30652534729582609</v>
      </c>
    </row>
    <row r="12" spans="1:8" x14ac:dyDescent="0.25">
      <c r="A12" t="s">
        <v>15</v>
      </c>
      <c r="B12" t="s">
        <v>16</v>
      </c>
      <c r="C12" t="s">
        <v>5</v>
      </c>
      <c r="E12">
        <v>0.38843658629287925</v>
      </c>
      <c r="F12">
        <v>0.38967365814034638</v>
      </c>
      <c r="G12">
        <v>0.31595655686687146</v>
      </c>
      <c r="H12">
        <v>0.34688734534951798</v>
      </c>
    </row>
    <row r="13" spans="1:8" x14ac:dyDescent="0.25">
      <c r="A13" t="s">
        <v>17</v>
      </c>
      <c r="B13" t="s">
        <v>18</v>
      </c>
      <c r="C13" t="s">
        <v>19</v>
      </c>
      <c r="E13">
        <v>0.2742984361179131</v>
      </c>
      <c r="F13">
        <v>0.27148702004059028</v>
      </c>
      <c r="G13">
        <v>0.24322583505755913</v>
      </c>
      <c r="H13">
        <v>0.22561217782710688</v>
      </c>
    </row>
    <row r="14" spans="1:8" x14ac:dyDescent="0.25">
      <c r="A14" t="s">
        <v>20</v>
      </c>
      <c r="B14" t="s">
        <v>18</v>
      </c>
      <c r="C14" t="s">
        <v>19</v>
      </c>
      <c r="E14">
        <v>0.38330464610295534</v>
      </c>
      <c r="F14">
        <v>0.39765420710785476</v>
      </c>
      <c r="G14">
        <v>0.42189583133615521</v>
      </c>
      <c r="H14">
        <v>0.32088814201490801</v>
      </c>
    </row>
    <row r="15" spans="1:8" x14ac:dyDescent="0.25">
      <c r="A15" t="s">
        <v>21</v>
      </c>
      <c r="B15" t="s">
        <v>22</v>
      </c>
      <c r="C15" t="s">
        <v>11</v>
      </c>
      <c r="E15">
        <v>0.29716991012344013</v>
      </c>
      <c r="F15">
        <v>0.27281417507464201</v>
      </c>
      <c r="G15">
        <v>0.29243080445659603</v>
      </c>
      <c r="H15">
        <v>0.30685311376964103</v>
      </c>
    </row>
    <row r="16" spans="1:8" x14ac:dyDescent="0.25">
      <c r="A16" t="s">
        <v>23</v>
      </c>
      <c r="B16" t="s">
        <v>4</v>
      </c>
      <c r="C16" t="s">
        <v>11</v>
      </c>
      <c r="E16">
        <v>0.34988852991324859</v>
      </c>
      <c r="F16">
        <v>0.40968534049303912</v>
      </c>
      <c r="G16">
        <v>0.36035164304710143</v>
      </c>
      <c r="H16">
        <v>0.39495622848320378</v>
      </c>
    </row>
    <row r="17" spans="1:8" x14ac:dyDescent="0.25">
      <c r="A17" t="s">
        <v>24</v>
      </c>
      <c r="B17" t="s">
        <v>16</v>
      </c>
      <c r="C17" t="s">
        <v>11</v>
      </c>
      <c r="E17">
        <v>0.37246725719895157</v>
      </c>
      <c r="F17">
        <v>0.39461562285560625</v>
      </c>
      <c r="G17">
        <v>0.37755372188129782</v>
      </c>
      <c r="H17">
        <v>0.30952252411020265</v>
      </c>
    </row>
    <row r="18" spans="1:8" x14ac:dyDescent="0.25">
      <c r="A18" t="s">
        <v>25</v>
      </c>
      <c r="B18" t="s">
        <v>1</v>
      </c>
      <c r="C18" t="s">
        <v>8</v>
      </c>
      <c r="E18">
        <v>0.40212754741515278</v>
      </c>
      <c r="F18">
        <v>0.36913058925774406</v>
      </c>
      <c r="G18">
        <v>0.34232184568846213</v>
      </c>
      <c r="H18">
        <v>0.34571523241619107</v>
      </c>
    </row>
    <row r="19" spans="1:8" x14ac:dyDescent="0.25">
      <c r="A19" t="s">
        <v>26</v>
      </c>
      <c r="B19" t="s">
        <v>7</v>
      </c>
      <c r="C19" t="s">
        <v>14</v>
      </c>
      <c r="E19">
        <v>0.33657355942863271</v>
      </c>
      <c r="F19">
        <v>0.32659734248729139</v>
      </c>
      <c r="G19">
        <v>0.33142318149545491</v>
      </c>
      <c r="H19">
        <v>0.27926674710244243</v>
      </c>
    </row>
    <row r="20" spans="1:8" x14ac:dyDescent="0.25">
      <c r="A20" t="s">
        <v>27</v>
      </c>
      <c r="B20" t="s">
        <v>28</v>
      </c>
      <c r="C20" t="s">
        <v>8</v>
      </c>
      <c r="E20">
        <v>0.41488180484490367</v>
      </c>
      <c r="F20">
        <v>0.42727713263907313</v>
      </c>
      <c r="G20">
        <v>0.42105191206074688</v>
      </c>
      <c r="H20">
        <v>0.43426631171023061</v>
      </c>
    </row>
    <row r="21" spans="1:8" x14ac:dyDescent="0.25">
      <c r="A21" t="s">
        <v>29</v>
      </c>
      <c r="B21" t="s">
        <v>16</v>
      </c>
      <c r="C21" t="s">
        <v>8</v>
      </c>
      <c r="E21">
        <v>0.35817752021269816</v>
      </c>
      <c r="F21">
        <v>0.34004313177122675</v>
      </c>
      <c r="G21">
        <v>0.3509167321463485</v>
      </c>
      <c r="H21">
        <v>0.36528839666815272</v>
      </c>
    </row>
    <row r="22" spans="1:8" x14ac:dyDescent="0.25">
      <c r="A22" t="s">
        <v>30</v>
      </c>
      <c r="B22" t="s">
        <v>18</v>
      </c>
      <c r="C22" t="s">
        <v>19</v>
      </c>
      <c r="E22">
        <v>0.33163079032000004</v>
      </c>
      <c r="F22">
        <v>0.35729209613449903</v>
      </c>
      <c r="G22">
        <v>0.30074542904934093</v>
      </c>
      <c r="H22">
        <v>0.38030533615018219</v>
      </c>
    </row>
    <row r="23" spans="1:8" x14ac:dyDescent="0.25">
      <c r="A23" t="s">
        <v>31</v>
      </c>
      <c r="B23" t="s">
        <v>32</v>
      </c>
      <c r="C23" t="s">
        <v>19</v>
      </c>
      <c r="E23">
        <v>0.31544865012565321</v>
      </c>
      <c r="F23">
        <v>0.30472244772740714</v>
      </c>
      <c r="G23">
        <v>0.33610581753518459</v>
      </c>
      <c r="H23">
        <v>0.30989463294882702</v>
      </c>
    </row>
    <row r="24" spans="1:8" x14ac:dyDescent="0.25">
      <c r="A24" t="s">
        <v>33</v>
      </c>
      <c r="B24" t="s">
        <v>7</v>
      </c>
      <c r="C24" t="s">
        <v>2</v>
      </c>
      <c r="E24">
        <v>0.417378100319093</v>
      </c>
      <c r="F24">
        <v>0.33893483074735314</v>
      </c>
      <c r="G24">
        <v>0.39306660288873935</v>
      </c>
      <c r="H24">
        <v>0.42125065239059223</v>
      </c>
    </row>
    <row r="25" spans="1:8" x14ac:dyDescent="0.25">
      <c r="A25" t="s">
        <v>34</v>
      </c>
      <c r="B25" t="s">
        <v>4</v>
      </c>
      <c r="C25" t="s">
        <v>11</v>
      </c>
      <c r="E25">
        <v>0.28275703778841932</v>
      </c>
      <c r="F25">
        <v>0.31441272497058997</v>
      </c>
      <c r="G25">
        <v>0.31206103381461209</v>
      </c>
      <c r="H25">
        <v>0.31515628333041179</v>
      </c>
    </row>
    <row r="26" spans="1:8" x14ac:dyDescent="0.25">
      <c r="A26" t="s">
        <v>35</v>
      </c>
      <c r="B26" t="s">
        <v>4</v>
      </c>
      <c r="C26" t="s">
        <v>2</v>
      </c>
      <c r="E26">
        <v>0.33784463116031588</v>
      </c>
      <c r="F26">
        <v>0.27722189443279982</v>
      </c>
      <c r="G26">
        <v>0.30444743477906477</v>
      </c>
      <c r="H26">
        <v>0.31171941888770366</v>
      </c>
    </row>
    <row r="27" spans="1:8" x14ac:dyDescent="0.25">
      <c r="A27" t="s">
        <v>36</v>
      </c>
      <c r="B27" t="s">
        <v>7</v>
      </c>
      <c r="C27" t="s">
        <v>8</v>
      </c>
      <c r="E27">
        <v>0.2631016192836364</v>
      </c>
      <c r="F27">
        <v>0.30055710319794199</v>
      </c>
      <c r="G27">
        <v>0.26420477306093099</v>
      </c>
      <c r="H27">
        <v>0.29548556873628812</v>
      </c>
    </row>
    <row r="28" spans="1:8" x14ac:dyDescent="0.25">
      <c r="A28" t="s">
        <v>37</v>
      </c>
      <c r="B28" t="s">
        <v>4</v>
      </c>
      <c r="C28" t="s">
        <v>19</v>
      </c>
      <c r="E28">
        <v>0.36144409419982404</v>
      </c>
      <c r="F28">
        <v>0.36030419359962207</v>
      </c>
      <c r="G28">
        <v>0.37574596481144917</v>
      </c>
      <c r="H28">
        <v>0.35492510658253257</v>
      </c>
    </row>
    <row r="29" spans="1:8" x14ac:dyDescent="0.25">
      <c r="A29" t="s">
        <v>38</v>
      </c>
      <c r="B29" t="s">
        <v>7</v>
      </c>
      <c r="C29" t="s">
        <v>8</v>
      </c>
      <c r="E29">
        <v>0.33041304785223025</v>
      </c>
      <c r="F29">
        <v>0.31725863771693891</v>
      </c>
      <c r="G29">
        <v>0.30294433690367961</v>
      </c>
      <c r="H29">
        <v>0.26806221268405184</v>
      </c>
    </row>
    <row r="30" spans="1:8" x14ac:dyDescent="0.25">
      <c r="A30" t="s">
        <v>39</v>
      </c>
      <c r="B30" t="s">
        <v>28</v>
      </c>
      <c r="C30" t="s">
        <v>2</v>
      </c>
      <c r="E30">
        <v>0.36087158055759305</v>
      </c>
      <c r="F30">
        <v>0.40258625072561777</v>
      </c>
      <c r="G30">
        <v>0.38504354175051575</v>
      </c>
      <c r="H30">
        <v>0.41690266452356278</v>
      </c>
    </row>
    <row r="31" spans="1:8" x14ac:dyDescent="0.25">
      <c r="A31" t="s">
        <v>40</v>
      </c>
      <c r="B31" t="s">
        <v>1</v>
      </c>
      <c r="C31" t="s">
        <v>2</v>
      </c>
      <c r="E31">
        <v>0.41762614390115166</v>
      </c>
      <c r="F31">
        <v>0.40516005681931161</v>
      </c>
      <c r="G31">
        <v>0.44059083735662741</v>
      </c>
      <c r="H31">
        <v>0.41859389208999359</v>
      </c>
    </row>
    <row r="32" spans="1:8" x14ac:dyDescent="0.25">
      <c r="A32" t="s">
        <v>41</v>
      </c>
      <c r="B32" t="s">
        <v>22</v>
      </c>
      <c r="C32" t="s">
        <v>19</v>
      </c>
      <c r="E32">
        <v>0.27474720371250305</v>
      </c>
      <c r="F32">
        <v>0.3323032195475577</v>
      </c>
      <c r="G32">
        <v>0.33575813081701938</v>
      </c>
      <c r="H32">
        <v>0.32150401328576789</v>
      </c>
    </row>
    <row r="33" spans="1:8" x14ac:dyDescent="0.25">
      <c r="A33" t="s">
        <v>42</v>
      </c>
      <c r="B33" t="s">
        <v>16</v>
      </c>
      <c r="C33" t="s">
        <v>14</v>
      </c>
      <c r="E33">
        <v>0.38879441543067772</v>
      </c>
      <c r="F33">
        <v>0.35327980171591433</v>
      </c>
      <c r="G33">
        <v>0.37701708999922495</v>
      </c>
      <c r="H33">
        <v>0.41018510868564872</v>
      </c>
    </row>
    <row r="34" spans="1:8" x14ac:dyDescent="0.25">
      <c r="A34" t="s">
        <v>43</v>
      </c>
      <c r="B34" t="s">
        <v>16</v>
      </c>
      <c r="C34" t="s">
        <v>5</v>
      </c>
      <c r="E34">
        <v>0.31808276153717452</v>
      </c>
      <c r="F34">
        <v>0.27908686219463003</v>
      </c>
      <c r="G34">
        <v>0.3086128963739368</v>
      </c>
      <c r="H34">
        <v>0.32693290138471703</v>
      </c>
    </row>
    <row r="35" spans="1:8" x14ac:dyDescent="0.25">
      <c r="A35" t="s">
        <v>44</v>
      </c>
      <c r="B35" t="s">
        <v>18</v>
      </c>
      <c r="C35" t="s">
        <v>19</v>
      </c>
      <c r="E35">
        <v>0.33589191399232965</v>
      </c>
      <c r="F35">
        <v>0.29071046416574425</v>
      </c>
      <c r="G35">
        <v>0.29525795096381641</v>
      </c>
      <c r="H35">
        <v>0.28719715515167882</v>
      </c>
    </row>
    <row r="36" spans="1:8" x14ac:dyDescent="0.25">
      <c r="A36" t="s">
        <v>45</v>
      </c>
      <c r="B36" t="s">
        <v>16</v>
      </c>
      <c r="C36" t="s">
        <v>8</v>
      </c>
      <c r="E36">
        <v>0.48901871450098511</v>
      </c>
      <c r="F36">
        <v>0.43763719249819788</v>
      </c>
      <c r="G36">
        <v>0.45389793898919628</v>
      </c>
      <c r="H36">
        <v>0.44227901269017877</v>
      </c>
    </row>
    <row r="37" spans="1:8" x14ac:dyDescent="0.25">
      <c r="A37" t="s">
        <v>46</v>
      </c>
      <c r="B37" t="s">
        <v>1</v>
      </c>
      <c r="C37" t="s">
        <v>2</v>
      </c>
      <c r="E37">
        <v>0.4360911975537658</v>
      </c>
      <c r="F37">
        <v>0.36283572734412028</v>
      </c>
      <c r="G37">
        <v>0.38657810992505243</v>
      </c>
      <c r="H37">
        <v>0.40080595014032183</v>
      </c>
    </row>
    <row r="38" spans="1:8" x14ac:dyDescent="0.25">
      <c r="A38" t="s">
        <v>47</v>
      </c>
      <c r="B38" t="s">
        <v>28</v>
      </c>
      <c r="C38" t="s">
        <v>2</v>
      </c>
      <c r="E38">
        <v>0.35114266104916908</v>
      </c>
      <c r="F38">
        <v>0.40330062729130084</v>
      </c>
      <c r="G38">
        <v>0.43351676440608633</v>
      </c>
      <c r="H38">
        <v>0.40503612575148834</v>
      </c>
    </row>
    <row r="39" spans="1:8" x14ac:dyDescent="0.25">
      <c r="A39" t="s">
        <v>48</v>
      </c>
      <c r="B39" t="s">
        <v>16</v>
      </c>
      <c r="C39" t="s">
        <v>8</v>
      </c>
      <c r="E39">
        <v>0.36496860767800088</v>
      </c>
      <c r="F39">
        <v>0.35816962428197968</v>
      </c>
      <c r="G39">
        <v>0.37077230519417254</v>
      </c>
      <c r="H39">
        <v>0.39244392846761356</v>
      </c>
    </row>
    <row r="40" spans="1:8" x14ac:dyDescent="0.25">
      <c r="A40" t="s">
        <v>49</v>
      </c>
      <c r="B40" t="s">
        <v>18</v>
      </c>
      <c r="C40" t="s">
        <v>19</v>
      </c>
      <c r="E40">
        <v>0.40531718091018121</v>
      </c>
      <c r="F40">
        <v>0.4487689091468548</v>
      </c>
      <c r="G40">
        <v>0.43909300623089109</v>
      </c>
      <c r="H40">
        <v>0.41597025114536607</v>
      </c>
    </row>
    <row r="41" spans="1:8" x14ac:dyDescent="0.25">
      <c r="A41" t="s">
        <v>50</v>
      </c>
      <c r="B41" t="s">
        <v>32</v>
      </c>
      <c r="C41" t="s">
        <v>8</v>
      </c>
      <c r="E41">
        <v>0.41304447274814982</v>
      </c>
      <c r="F41">
        <v>0.40752597071039909</v>
      </c>
      <c r="G41">
        <v>0.41609814494612024</v>
      </c>
      <c r="H41">
        <v>0.45789037083178902</v>
      </c>
    </row>
    <row r="42" spans="1:8" x14ac:dyDescent="0.25">
      <c r="A42" t="s">
        <v>51</v>
      </c>
      <c r="B42" t="s">
        <v>16</v>
      </c>
      <c r="C42" t="s">
        <v>19</v>
      </c>
      <c r="E42">
        <v>0.37702988702321932</v>
      </c>
      <c r="F42">
        <v>0.32613126167163109</v>
      </c>
      <c r="G42">
        <v>0.39257840143616379</v>
      </c>
      <c r="H42">
        <v>0.31352587540382076</v>
      </c>
    </row>
    <row r="43" spans="1:8" x14ac:dyDescent="0.25">
      <c r="A43" t="s">
        <v>52</v>
      </c>
      <c r="B43" t="s">
        <v>7</v>
      </c>
      <c r="C43" t="s">
        <v>2</v>
      </c>
      <c r="E43">
        <v>0.36443695342174726</v>
      </c>
      <c r="F43">
        <v>0.3812690099827627</v>
      </c>
      <c r="G43">
        <v>0.37523800473663288</v>
      </c>
      <c r="H43">
        <v>0.37518717747216435</v>
      </c>
    </row>
    <row r="44" spans="1:8" x14ac:dyDescent="0.25">
      <c r="A44" t="s">
        <v>53</v>
      </c>
      <c r="B44" t="s">
        <v>4</v>
      </c>
      <c r="C44" t="s">
        <v>11</v>
      </c>
      <c r="E44">
        <v>0.33845536134860288</v>
      </c>
      <c r="F44">
        <v>0.33845946532253413</v>
      </c>
      <c r="G44">
        <v>0.32003833567923096</v>
      </c>
      <c r="H44">
        <v>0.29555843484645705</v>
      </c>
    </row>
    <row r="45" spans="1:8" x14ac:dyDescent="0.25">
      <c r="A45" t="s">
        <v>54</v>
      </c>
      <c r="B45" t="s">
        <v>4</v>
      </c>
      <c r="C45" t="s">
        <v>19</v>
      </c>
      <c r="E45">
        <v>0.39783601298263382</v>
      </c>
      <c r="F45">
        <v>0.38060607922769374</v>
      </c>
      <c r="G45">
        <v>0.40206048957078766</v>
      </c>
      <c r="H45">
        <v>0.35593905587120916</v>
      </c>
    </row>
    <row r="46" spans="1:8" x14ac:dyDescent="0.25">
      <c r="A46" t="s">
        <v>55</v>
      </c>
      <c r="B46" t="s">
        <v>22</v>
      </c>
      <c r="C46" t="s">
        <v>8</v>
      </c>
      <c r="E46">
        <v>0.30921771661391523</v>
      </c>
      <c r="F46">
        <v>0.34959659778674651</v>
      </c>
      <c r="G46">
        <v>0.38314709133477914</v>
      </c>
      <c r="H46">
        <v>0.33815051171680216</v>
      </c>
    </row>
    <row r="47" spans="1:8" x14ac:dyDescent="0.25">
      <c r="A47" t="s">
        <v>56</v>
      </c>
      <c r="B47" t="s">
        <v>16</v>
      </c>
      <c r="C47" t="s">
        <v>11</v>
      </c>
      <c r="E47">
        <v>0.44329481004617427</v>
      </c>
      <c r="F47">
        <v>0.44415853142158818</v>
      </c>
      <c r="G47">
        <v>0.45050605890332479</v>
      </c>
      <c r="H47">
        <v>0.50432170250255726</v>
      </c>
    </row>
    <row r="48" spans="1:8" x14ac:dyDescent="0.25">
      <c r="A48" t="s">
        <v>57</v>
      </c>
      <c r="B48" t="s">
        <v>18</v>
      </c>
      <c r="C48" t="s">
        <v>19</v>
      </c>
      <c r="E48">
        <v>0.44527767044757338</v>
      </c>
      <c r="F48">
        <v>0.45916668880754807</v>
      </c>
      <c r="G48">
        <v>0.46901485968751566</v>
      </c>
      <c r="H48">
        <v>0.43577710256619911</v>
      </c>
    </row>
    <row r="49" spans="1:8" x14ac:dyDescent="0.25">
      <c r="A49" t="s">
        <v>58</v>
      </c>
      <c r="B49" t="s">
        <v>32</v>
      </c>
      <c r="C49" t="s">
        <v>8</v>
      </c>
      <c r="E49">
        <v>0.32062168684835007</v>
      </c>
      <c r="F49">
        <v>0.28455407684778167</v>
      </c>
      <c r="G49">
        <v>0.31355103509696003</v>
      </c>
      <c r="H49">
        <v>0.36200521807155672</v>
      </c>
    </row>
    <row r="50" spans="1:8" x14ac:dyDescent="0.25">
      <c r="A50" t="s">
        <v>59</v>
      </c>
      <c r="B50" t="s">
        <v>1</v>
      </c>
      <c r="C50" t="s">
        <v>11</v>
      </c>
      <c r="E50">
        <v>0.36976441243770902</v>
      </c>
      <c r="F50">
        <v>0.37699418709822347</v>
      </c>
      <c r="G50">
        <v>0.39782745982873735</v>
      </c>
      <c r="H50">
        <v>0.36800125784542442</v>
      </c>
    </row>
    <row r="51" spans="1:8" x14ac:dyDescent="0.25">
      <c r="A51" t="s">
        <v>60</v>
      </c>
      <c r="B51" t="s">
        <v>4</v>
      </c>
      <c r="C51" t="s">
        <v>8</v>
      </c>
      <c r="E51">
        <v>0.33531078678904114</v>
      </c>
      <c r="F51">
        <v>0.34583375080691942</v>
      </c>
      <c r="G51">
        <v>0.36832002482299037</v>
      </c>
      <c r="H51">
        <v>0.35051525922893506</v>
      </c>
    </row>
    <row r="52" spans="1:8" x14ac:dyDescent="0.25">
      <c r="A52" t="s">
        <v>61</v>
      </c>
      <c r="B52" t="s">
        <v>16</v>
      </c>
      <c r="C52" t="s">
        <v>2</v>
      </c>
      <c r="E52">
        <v>0.34482776675614119</v>
      </c>
      <c r="F52">
        <v>0.33363091308256976</v>
      </c>
      <c r="G52">
        <v>0.31767903377732709</v>
      </c>
      <c r="H52">
        <v>0.34551891241421862</v>
      </c>
    </row>
    <row r="53" spans="1:8" x14ac:dyDescent="0.25">
      <c r="A53" t="s">
        <v>62</v>
      </c>
      <c r="B53" t="s">
        <v>16</v>
      </c>
      <c r="C53" t="s">
        <v>14</v>
      </c>
      <c r="H53">
        <v>0.33615338075633255</v>
      </c>
    </row>
    <row r="54" spans="1:8" x14ac:dyDescent="0.25">
      <c r="A54" t="s">
        <v>63</v>
      </c>
      <c r="B54" t="s">
        <v>7</v>
      </c>
      <c r="C54" t="s">
        <v>11</v>
      </c>
      <c r="E54">
        <v>0.36897268113371967</v>
      </c>
      <c r="F54">
        <v>0.33513289938016444</v>
      </c>
      <c r="G54">
        <v>0.36175704285341687</v>
      </c>
      <c r="H54">
        <v>0.32341397787617565</v>
      </c>
    </row>
    <row r="55" spans="1:8" x14ac:dyDescent="0.25">
      <c r="A55" t="s">
        <v>64</v>
      </c>
      <c r="B55" t="s">
        <v>16</v>
      </c>
      <c r="C55" t="s">
        <v>11</v>
      </c>
      <c r="E55">
        <v>0.42064528706363236</v>
      </c>
      <c r="F55">
        <v>0.42753075232240634</v>
      </c>
      <c r="G55">
        <v>0.41749954103351461</v>
      </c>
      <c r="H55">
        <v>0.39257576289668067</v>
      </c>
    </row>
    <row r="56" spans="1:8" x14ac:dyDescent="0.25">
      <c r="A56" t="s">
        <v>65</v>
      </c>
      <c r="B56" t="s">
        <v>28</v>
      </c>
      <c r="C56" t="s">
        <v>11</v>
      </c>
      <c r="E56">
        <v>0.39971736746490932</v>
      </c>
      <c r="F56">
        <v>0.44485031268794861</v>
      </c>
      <c r="G56">
        <v>0.44885920396945606</v>
      </c>
      <c r="H56">
        <v>0.44136543245173793</v>
      </c>
    </row>
    <row r="57" spans="1:8" x14ac:dyDescent="0.25">
      <c r="A57" t="s">
        <v>66</v>
      </c>
      <c r="B57" t="s">
        <v>1</v>
      </c>
      <c r="C57" t="s">
        <v>8</v>
      </c>
      <c r="E57">
        <v>0.40221803792382038</v>
      </c>
      <c r="F57">
        <v>0.34711697066471336</v>
      </c>
      <c r="G57">
        <v>0.38881853135447159</v>
      </c>
      <c r="H57">
        <v>0.32965270268071351</v>
      </c>
    </row>
    <row r="58" spans="1:8" x14ac:dyDescent="0.25">
      <c r="A58" t="s">
        <v>67</v>
      </c>
      <c r="B58" t="s">
        <v>4</v>
      </c>
      <c r="C58" t="s">
        <v>14</v>
      </c>
      <c r="H58">
        <v>0.40146287911013218</v>
      </c>
    </row>
    <row r="59" spans="1:8" x14ac:dyDescent="0.25">
      <c r="A59" t="s">
        <v>68</v>
      </c>
      <c r="B59" t="s">
        <v>4</v>
      </c>
      <c r="C59" t="s">
        <v>8</v>
      </c>
      <c r="H59">
        <v>0.37095036987169527</v>
      </c>
    </row>
    <row r="60" spans="1:8" x14ac:dyDescent="0.25">
      <c r="A60" t="s">
        <v>69</v>
      </c>
      <c r="B60" t="s">
        <v>7</v>
      </c>
      <c r="C60" t="s">
        <v>11</v>
      </c>
      <c r="E60">
        <v>0.33917286165065763</v>
      </c>
      <c r="F60">
        <v>0.34784770392587189</v>
      </c>
      <c r="G60">
        <v>0.32606968308609302</v>
      </c>
      <c r="H60">
        <v>0.34972303050899917</v>
      </c>
    </row>
    <row r="61" spans="1:8" x14ac:dyDescent="0.25">
      <c r="A61" t="s">
        <v>70</v>
      </c>
      <c r="B61" t="s">
        <v>1</v>
      </c>
      <c r="C61" t="s">
        <v>5</v>
      </c>
      <c r="E61">
        <v>0.42087695298773636</v>
      </c>
      <c r="F61">
        <v>0.41189991458709835</v>
      </c>
      <c r="G61">
        <v>0.37919683569592555</v>
      </c>
      <c r="H61">
        <v>0.4226301027366523</v>
      </c>
    </row>
    <row r="62" spans="1:8" x14ac:dyDescent="0.25">
      <c r="A62" t="s">
        <v>71</v>
      </c>
      <c r="B62" t="s">
        <v>1</v>
      </c>
      <c r="C62" t="s">
        <v>8</v>
      </c>
      <c r="E62">
        <v>0.45119797060501915</v>
      </c>
      <c r="F62">
        <v>0.46661588926628511</v>
      </c>
      <c r="G62">
        <v>0.42760330787040879</v>
      </c>
      <c r="H62">
        <v>0.43649111661340051</v>
      </c>
    </row>
    <row r="63" spans="1:8" x14ac:dyDescent="0.25">
      <c r="A63" t="s">
        <v>72</v>
      </c>
      <c r="B63" t="s">
        <v>4</v>
      </c>
      <c r="C63" t="s">
        <v>8</v>
      </c>
      <c r="E63">
        <v>0.41024006661636137</v>
      </c>
      <c r="F63">
        <v>0.36111339669869702</v>
      </c>
      <c r="G63">
        <v>0.3799389130801778</v>
      </c>
      <c r="H63">
        <v>0.35463450842544036</v>
      </c>
    </row>
    <row r="64" spans="1:8" x14ac:dyDescent="0.25">
      <c r="A64" t="s">
        <v>73</v>
      </c>
      <c r="B64" t="s">
        <v>28</v>
      </c>
      <c r="C64" t="s">
        <v>2</v>
      </c>
      <c r="E64">
        <v>0.36309581632272697</v>
      </c>
      <c r="F64">
        <v>0.35471201085503395</v>
      </c>
      <c r="G64">
        <v>0.38003125977070717</v>
      </c>
      <c r="H64">
        <v>0.31311965496104893</v>
      </c>
    </row>
    <row r="65" spans="1:8" x14ac:dyDescent="0.25">
      <c r="A65" t="s">
        <v>74</v>
      </c>
      <c r="B65" t="s">
        <v>18</v>
      </c>
      <c r="C65" t="s">
        <v>19</v>
      </c>
      <c r="E65">
        <v>0.43109548040908385</v>
      </c>
      <c r="F65">
        <v>0.52466559382664513</v>
      </c>
      <c r="G65">
        <v>0.41636767402256714</v>
      </c>
      <c r="H65">
        <v>0.48511463037393826</v>
      </c>
    </row>
    <row r="66" spans="1:8" x14ac:dyDescent="0.25">
      <c r="A66" t="s">
        <v>75</v>
      </c>
      <c r="B66" t="s">
        <v>16</v>
      </c>
      <c r="C66" t="s">
        <v>8</v>
      </c>
      <c r="E66">
        <v>0.44457622659739049</v>
      </c>
      <c r="F66">
        <v>0.36003946215075994</v>
      </c>
      <c r="G66">
        <v>0.3879279725792007</v>
      </c>
      <c r="H66">
        <v>0.31888058085793269</v>
      </c>
    </row>
    <row r="67" spans="1:8" x14ac:dyDescent="0.25">
      <c r="A67" t="s">
        <v>76</v>
      </c>
      <c r="B67" t="s">
        <v>4</v>
      </c>
      <c r="C67" t="s">
        <v>5</v>
      </c>
      <c r="E67">
        <v>0.27443374649049251</v>
      </c>
      <c r="F67">
        <v>0.29509687234005855</v>
      </c>
      <c r="G67">
        <v>0.30136555308459562</v>
      </c>
      <c r="H67">
        <v>0.2309461175699179</v>
      </c>
    </row>
    <row r="68" spans="1:8" x14ac:dyDescent="0.25">
      <c r="A68" t="s">
        <v>77</v>
      </c>
      <c r="B68" t="s">
        <v>7</v>
      </c>
      <c r="C68" t="s">
        <v>11</v>
      </c>
      <c r="E68">
        <v>0.3338400383337653</v>
      </c>
      <c r="F68">
        <v>0.33351070704957758</v>
      </c>
      <c r="G68">
        <v>0.31714296204107684</v>
      </c>
      <c r="H68">
        <v>0.32791079673153534</v>
      </c>
    </row>
    <row r="69" spans="1:8" x14ac:dyDescent="0.25">
      <c r="A69" t="s">
        <v>78</v>
      </c>
      <c r="B69" t="s">
        <v>28</v>
      </c>
      <c r="C69" t="s">
        <v>5</v>
      </c>
      <c r="E69">
        <v>0.34174822823795326</v>
      </c>
      <c r="F69">
        <v>0.33244072490398685</v>
      </c>
      <c r="G69">
        <v>0.35313342165869238</v>
      </c>
      <c r="H69">
        <v>0.3841840917412489</v>
      </c>
    </row>
    <row r="70" spans="1:8" x14ac:dyDescent="0.25">
      <c r="A70" t="s">
        <v>79</v>
      </c>
      <c r="B70" t="s">
        <v>28</v>
      </c>
      <c r="C70" t="s">
        <v>5</v>
      </c>
      <c r="E70">
        <v>0.3803148138070796</v>
      </c>
      <c r="F70">
        <v>0.38489075402989653</v>
      </c>
      <c r="G70">
        <v>0.40305951125641171</v>
      </c>
      <c r="H70">
        <v>0.40621948081626291</v>
      </c>
    </row>
    <row r="71" spans="1:8" x14ac:dyDescent="0.25">
      <c r="A71" t="s">
        <v>80</v>
      </c>
      <c r="B71" t="s">
        <v>32</v>
      </c>
      <c r="C71" t="s">
        <v>2</v>
      </c>
      <c r="E71">
        <v>0.38729848796237959</v>
      </c>
      <c r="F71">
        <v>0.37145977928856361</v>
      </c>
      <c r="G71">
        <v>0.29475212952408991</v>
      </c>
      <c r="H71">
        <v>0.34723591551393868</v>
      </c>
    </row>
    <row r="72" spans="1:8" x14ac:dyDescent="0.25">
      <c r="A72" t="s">
        <v>81</v>
      </c>
      <c r="B72" t="s">
        <v>22</v>
      </c>
      <c r="C72" t="s">
        <v>5</v>
      </c>
      <c r="E72">
        <v>0.40027348438377758</v>
      </c>
      <c r="F72">
        <v>0.33449110534839654</v>
      </c>
      <c r="G72">
        <v>0.35092083726623302</v>
      </c>
      <c r="H72">
        <v>0.35119546283262992</v>
      </c>
    </row>
    <row r="73" spans="1:8" x14ac:dyDescent="0.25">
      <c r="A73" t="s">
        <v>82</v>
      </c>
      <c r="B73" t="s">
        <v>1</v>
      </c>
      <c r="C73" t="s">
        <v>11</v>
      </c>
      <c r="E73">
        <v>0.38817695876692931</v>
      </c>
      <c r="F73">
        <v>0.33701531258386425</v>
      </c>
      <c r="G73">
        <v>0.36451602367099484</v>
      </c>
      <c r="H73">
        <v>0.33254189066526196</v>
      </c>
    </row>
    <row r="74" spans="1:8" x14ac:dyDescent="0.25">
      <c r="A74" t="s">
        <v>83</v>
      </c>
      <c r="B74" t="s">
        <v>18</v>
      </c>
      <c r="C74" t="s">
        <v>19</v>
      </c>
      <c r="E74">
        <v>0.40162604277556618</v>
      </c>
      <c r="F74">
        <v>0.3403790262915416</v>
      </c>
      <c r="G74">
        <v>0.3073316625155883</v>
      </c>
      <c r="H74">
        <v>0.32950538999139345</v>
      </c>
    </row>
    <row r="75" spans="1:8" x14ac:dyDescent="0.25">
      <c r="A75" t="s">
        <v>84</v>
      </c>
      <c r="B75" t="s">
        <v>16</v>
      </c>
      <c r="C75" t="s">
        <v>8</v>
      </c>
      <c r="E75">
        <v>0.47389664306299567</v>
      </c>
      <c r="F75">
        <v>0.4241518869122286</v>
      </c>
      <c r="G75">
        <v>0.42536773697686314</v>
      </c>
      <c r="H75">
        <v>0.4261460546243333</v>
      </c>
    </row>
    <row r="76" spans="1:8" x14ac:dyDescent="0.25">
      <c r="A76" t="s">
        <v>85</v>
      </c>
      <c r="B76" t="s">
        <v>86</v>
      </c>
      <c r="C76" t="s">
        <v>11</v>
      </c>
      <c r="E76">
        <v>0.3382623359530465</v>
      </c>
      <c r="F76">
        <v>0.31096439390310215</v>
      </c>
      <c r="G76">
        <v>0.37727192528375075</v>
      </c>
      <c r="H76">
        <v>0.35001081247431237</v>
      </c>
    </row>
    <row r="77" spans="1:8" x14ac:dyDescent="0.25">
      <c r="A77" t="s">
        <v>87</v>
      </c>
      <c r="B77" t="s">
        <v>1</v>
      </c>
      <c r="C77" t="s">
        <v>19</v>
      </c>
      <c r="E77">
        <v>0.37225587202036325</v>
      </c>
      <c r="F77">
        <v>0.38819041349705097</v>
      </c>
      <c r="G77">
        <v>0.32299868147821753</v>
      </c>
      <c r="H77">
        <v>0.35128706007544591</v>
      </c>
    </row>
    <row r="78" spans="1:8" x14ac:dyDescent="0.25">
      <c r="A78" t="s">
        <v>88</v>
      </c>
      <c r="B78" t="s">
        <v>7</v>
      </c>
      <c r="C78" t="s">
        <v>5</v>
      </c>
      <c r="E78">
        <v>0.43897555773007796</v>
      </c>
      <c r="F78">
        <v>0.40434883641506503</v>
      </c>
      <c r="G78">
        <v>0.41982878845081073</v>
      </c>
      <c r="H78">
        <v>0.37346368953504422</v>
      </c>
    </row>
    <row r="79" spans="1:8" x14ac:dyDescent="0.25">
      <c r="A79" t="s">
        <v>89</v>
      </c>
      <c r="B79" t="s">
        <v>7</v>
      </c>
      <c r="C79" t="s">
        <v>11</v>
      </c>
      <c r="E79">
        <v>0.38230918099752004</v>
      </c>
      <c r="F79">
        <v>0.35505396067748307</v>
      </c>
      <c r="G79">
        <v>0.37896242130196661</v>
      </c>
      <c r="H79">
        <v>0.34938534228994372</v>
      </c>
    </row>
    <row r="80" spans="1:8" x14ac:dyDescent="0.25">
      <c r="A80" t="s">
        <v>90</v>
      </c>
      <c r="B80" t="s">
        <v>7</v>
      </c>
      <c r="C80" t="s">
        <v>5</v>
      </c>
      <c r="E80">
        <v>0.35621909460144058</v>
      </c>
      <c r="F80">
        <v>0.33114380799691268</v>
      </c>
      <c r="G80">
        <v>0.37921398763633896</v>
      </c>
      <c r="H80">
        <v>0.39886039831685882</v>
      </c>
    </row>
    <row r="81" spans="1:8" x14ac:dyDescent="0.25">
      <c r="A81" t="s">
        <v>91</v>
      </c>
      <c r="B81" t="s">
        <v>22</v>
      </c>
      <c r="C81" t="s">
        <v>11</v>
      </c>
      <c r="E81">
        <v>0.28079777327628586</v>
      </c>
      <c r="F81">
        <v>0.28379742214225162</v>
      </c>
      <c r="G81">
        <v>0.30724906593894002</v>
      </c>
      <c r="H81">
        <v>0.26866487847209902</v>
      </c>
    </row>
    <row r="82" spans="1:8" x14ac:dyDescent="0.25">
      <c r="A82" t="s">
        <v>92</v>
      </c>
      <c r="B82" t="s">
        <v>1</v>
      </c>
      <c r="C82" t="s">
        <v>14</v>
      </c>
      <c r="E82">
        <v>0.34843676687748315</v>
      </c>
      <c r="F82">
        <v>0.35604168998073471</v>
      </c>
      <c r="G82">
        <v>0.31947419613019828</v>
      </c>
      <c r="H82">
        <v>0.37056739334302036</v>
      </c>
    </row>
    <row r="83" spans="1:8" x14ac:dyDescent="0.25">
      <c r="A83" t="s">
        <v>93</v>
      </c>
      <c r="B83" t="s">
        <v>32</v>
      </c>
      <c r="C83" t="s">
        <v>19</v>
      </c>
      <c r="E83">
        <v>0.31107566439329287</v>
      </c>
      <c r="F83">
        <v>0.32165713525893641</v>
      </c>
      <c r="G83">
        <v>0.31490882353336558</v>
      </c>
      <c r="H83">
        <v>0.32316090282915078</v>
      </c>
    </row>
    <row r="84" spans="1:8" x14ac:dyDescent="0.25">
      <c r="A84" t="s">
        <v>94</v>
      </c>
      <c r="B84" t="s">
        <v>86</v>
      </c>
      <c r="C84" t="s">
        <v>14</v>
      </c>
      <c r="E84">
        <v>0.31801431623480053</v>
      </c>
      <c r="F84">
        <v>0.31351591191666178</v>
      </c>
      <c r="G84">
        <v>0.32385791770093403</v>
      </c>
      <c r="H84">
        <v>0.30160343741140133</v>
      </c>
    </row>
    <row r="85" spans="1:8" x14ac:dyDescent="0.25">
      <c r="A85" t="s">
        <v>95</v>
      </c>
      <c r="B85" t="s">
        <v>18</v>
      </c>
      <c r="C85" t="s">
        <v>19</v>
      </c>
      <c r="E85">
        <v>0.34240246861535795</v>
      </c>
      <c r="F85">
        <v>0.3694876688703107</v>
      </c>
      <c r="G85">
        <v>0.32046109897565783</v>
      </c>
      <c r="H85">
        <v>0.29204227122705362</v>
      </c>
    </row>
    <row r="86" spans="1:8" x14ac:dyDescent="0.25">
      <c r="A86" t="s">
        <v>96</v>
      </c>
      <c r="B86" t="s">
        <v>16</v>
      </c>
      <c r="C86" t="s">
        <v>5</v>
      </c>
      <c r="E86">
        <v>0.33962228492060292</v>
      </c>
      <c r="F86">
        <v>0.39790407701004682</v>
      </c>
      <c r="G86">
        <v>0.34195310252039257</v>
      </c>
      <c r="H86">
        <v>0.32926141464157149</v>
      </c>
    </row>
    <row r="87" spans="1:8" x14ac:dyDescent="0.25">
      <c r="A87" t="s">
        <v>97</v>
      </c>
      <c r="B87" t="s">
        <v>28</v>
      </c>
      <c r="C87" t="s">
        <v>14</v>
      </c>
      <c r="E87">
        <v>0.41488155677697264</v>
      </c>
      <c r="F87">
        <v>0.36931989350652139</v>
      </c>
      <c r="G87">
        <v>0.35851859635961858</v>
      </c>
      <c r="H87">
        <v>0.36710332834349607</v>
      </c>
    </row>
    <row r="88" spans="1:8" x14ac:dyDescent="0.25">
      <c r="A88" t="s">
        <v>98</v>
      </c>
      <c r="B88" t="s">
        <v>28</v>
      </c>
      <c r="C88" t="s">
        <v>14</v>
      </c>
      <c r="E88">
        <v>0.42489079293986398</v>
      </c>
      <c r="F88">
        <v>0.376491946863863</v>
      </c>
      <c r="G88">
        <v>0.38983057566046148</v>
      </c>
      <c r="H88">
        <v>0.41796907854614523</v>
      </c>
    </row>
    <row r="89" spans="1:8" x14ac:dyDescent="0.25">
      <c r="A89" t="s">
        <v>99</v>
      </c>
      <c r="B89" t="s">
        <v>1</v>
      </c>
      <c r="C89" t="s">
        <v>14</v>
      </c>
      <c r="E89">
        <v>0.41458848827035949</v>
      </c>
      <c r="F89">
        <v>0.37273889430090762</v>
      </c>
      <c r="G89">
        <v>0.37665619020754759</v>
      </c>
      <c r="H89">
        <v>0.42437474198129133</v>
      </c>
    </row>
    <row r="90" spans="1:8" x14ac:dyDescent="0.25">
      <c r="A90" t="s">
        <v>100</v>
      </c>
      <c r="B90" t="s">
        <v>16</v>
      </c>
      <c r="C90" t="s">
        <v>8</v>
      </c>
      <c r="E90">
        <v>0.46213151446459116</v>
      </c>
      <c r="F90">
        <v>0.42256164960424619</v>
      </c>
      <c r="G90">
        <v>0.44519475105387657</v>
      </c>
      <c r="H90">
        <v>0.41877649325357902</v>
      </c>
    </row>
    <row r="91" spans="1:8" x14ac:dyDescent="0.25">
      <c r="A91" t="s">
        <v>101</v>
      </c>
      <c r="B91" t="s">
        <v>7</v>
      </c>
      <c r="C91" t="s">
        <v>5</v>
      </c>
      <c r="E91">
        <v>0.27008219143115764</v>
      </c>
      <c r="F91">
        <v>0.35735783092807599</v>
      </c>
      <c r="G91">
        <v>0.29710859746450091</v>
      </c>
      <c r="H91">
        <v>0.32159001030578094</v>
      </c>
    </row>
    <row r="92" spans="1:8" x14ac:dyDescent="0.25">
      <c r="A92" t="s">
        <v>102</v>
      </c>
      <c r="B92" t="s">
        <v>7</v>
      </c>
      <c r="C92" t="s">
        <v>14</v>
      </c>
      <c r="E92">
        <v>0.35869752737916949</v>
      </c>
      <c r="F92">
        <v>0.34473052207161609</v>
      </c>
      <c r="G92">
        <v>0.36745384989078889</v>
      </c>
      <c r="H92">
        <v>0.29189973798445401</v>
      </c>
    </row>
    <row r="93" spans="1:8" x14ac:dyDescent="0.25">
      <c r="A93" t="s">
        <v>103</v>
      </c>
      <c r="B93" t="s">
        <v>22</v>
      </c>
      <c r="C93" t="s">
        <v>14</v>
      </c>
      <c r="E93">
        <v>0.37431037510132315</v>
      </c>
      <c r="F93">
        <v>0.33554036753290695</v>
      </c>
      <c r="G93">
        <v>0.35565350378661442</v>
      </c>
      <c r="H93">
        <v>0.37222220460662636</v>
      </c>
    </row>
    <row r="94" spans="1:8" x14ac:dyDescent="0.25">
      <c r="A94" t="s">
        <v>104</v>
      </c>
      <c r="B94" t="s">
        <v>32</v>
      </c>
      <c r="C94" t="s">
        <v>8</v>
      </c>
      <c r="E94">
        <v>0.41202748824612256</v>
      </c>
      <c r="F94">
        <v>0.37963017158486989</v>
      </c>
      <c r="G94">
        <v>0.33649335855529416</v>
      </c>
      <c r="H94">
        <v>0.36886374928437277</v>
      </c>
    </row>
    <row r="95" spans="1:8" x14ac:dyDescent="0.25">
      <c r="A95" t="s">
        <v>105</v>
      </c>
      <c r="B95" t="s">
        <v>1</v>
      </c>
      <c r="C95" t="s">
        <v>11</v>
      </c>
      <c r="E95">
        <v>0.3565874441411237</v>
      </c>
      <c r="F95">
        <v>0.32986055597038605</v>
      </c>
      <c r="G95">
        <v>0.35819063280661956</v>
      </c>
      <c r="H95">
        <v>0.3861206716460599</v>
      </c>
    </row>
    <row r="96" spans="1:8" x14ac:dyDescent="0.25">
      <c r="A96" t="s">
        <v>106</v>
      </c>
      <c r="B96" t="s">
        <v>1</v>
      </c>
      <c r="C96" t="s">
        <v>8</v>
      </c>
      <c r="E96">
        <v>0.45003015529493839</v>
      </c>
      <c r="F96">
        <v>0.39885669890033154</v>
      </c>
      <c r="G96">
        <v>0.43123594848663538</v>
      </c>
      <c r="H96">
        <v>0.41367703709210302</v>
      </c>
    </row>
    <row r="97" spans="1:8" x14ac:dyDescent="0.25">
      <c r="A97" t="s">
        <v>107</v>
      </c>
      <c r="B97" t="s">
        <v>4</v>
      </c>
      <c r="C97" t="s">
        <v>5</v>
      </c>
      <c r="E97">
        <v>0.3555464125865454</v>
      </c>
      <c r="F97">
        <v>0.40025303793738964</v>
      </c>
      <c r="G97">
        <v>0.36509336372999029</v>
      </c>
      <c r="H97">
        <v>0.32489147389174028</v>
      </c>
    </row>
    <row r="98" spans="1:8" x14ac:dyDescent="0.25">
      <c r="A98" t="s">
        <v>108</v>
      </c>
      <c r="B98" t="s">
        <v>1</v>
      </c>
      <c r="C98" t="s">
        <v>19</v>
      </c>
      <c r="E98">
        <v>0.50887004277097891</v>
      </c>
      <c r="F98">
        <v>0.46241428792074296</v>
      </c>
      <c r="G98">
        <v>0.45948986915794987</v>
      </c>
      <c r="H98">
        <v>0.52957312865091477</v>
      </c>
    </row>
    <row r="99" spans="1:8" x14ac:dyDescent="0.25">
      <c r="A99" t="s">
        <v>109</v>
      </c>
      <c r="B99" t="s">
        <v>18</v>
      </c>
      <c r="C99" t="s">
        <v>19</v>
      </c>
      <c r="E99">
        <v>0.32312040979913581</v>
      </c>
      <c r="F99">
        <v>0.37777857927577407</v>
      </c>
      <c r="G99">
        <v>0.36636171693448211</v>
      </c>
      <c r="H99">
        <v>0.26889407905203327</v>
      </c>
    </row>
    <row r="100" spans="1:8" x14ac:dyDescent="0.25">
      <c r="A100" t="s">
        <v>110</v>
      </c>
      <c r="B100" t="s">
        <v>16</v>
      </c>
      <c r="C100" t="s">
        <v>8</v>
      </c>
      <c r="E100">
        <v>0.40715413022628133</v>
      </c>
      <c r="F100">
        <v>0.39446742613709512</v>
      </c>
      <c r="G100">
        <v>0.41078399210485628</v>
      </c>
      <c r="H100">
        <v>0.38085097270224111</v>
      </c>
    </row>
    <row r="101" spans="1:8" x14ac:dyDescent="0.25">
      <c r="A101" t="s">
        <v>111</v>
      </c>
      <c r="B101" t="s">
        <v>1</v>
      </c>
      <c r="C101" t="s">
        <v>19</v>
      </c>
      <c r="E101">
        <v>0.42912532233467338</v>
      </c>
      <c r="F101">
        <v>0.46896284862405913</v>
      </c>
      <c r="G101">
        <v>0.47089383870622326</v>
      </c>
      <c r="H101">
        <v>0.48641331165187313</v>
      </c>
    </row>
    <row r="102" spans="1:8" x14ac:dyDescent="0.25">
      <c r="A102" t="s">
        <v>112</v>
      </c>
      <c r="B102" t="s">
        <v>7</v>
      </c>
      <c r="C102" t="s">
        <v>2</v>
      </c>
      <c r="E102">
        <v>0.33241902716349175</v>
      </c>
      <c r="F102">
        <v>0.39296180527151459</v>
      </c>
      <c r="G102">
        <v>0.33879402245582829</v>
      </c>
      <c r="H102">
        <v>0.31163365375470525</v>
      </c>
    </row>
    <row r="103" spans="1:8" x14ac:dyDescent="0.25">
      <c r="A103" t="s">
        <v>113</v>
      </c>
      <c r="B103" t="s">
        <v>28</v>
      </c>
      <c r="C103" t="s">
        <v>11</v>
      </c>
      <c r="E103">
        <v>0.42560575570593379</v>
      </c>
      <c r="F103">
        <v>0.39905390160513049</v>
      </c>
      <c r="G103">
        <v>0.37438767568187037</v>
      </c>
      <c r="H103">
        <v>0.43476411920971098</v>
      </c>
    </row>
    <row r="104" spans="1:8" x14ac:dyDescent="0.25">
      <c r="A104" t="s">
        <v>114</v>
      </c>
      <c r="B104" t="s">
        <v>1</v>
      </c>
      <c r="C104" t="s">
        <v>2</v>
      </c>
      <c r="E104">
        <v>0.41332751180811955</v>
      </c>
      <c r="F104">
        <v>0.45083422327950112</v>
      </c>
      <c r="G104">
        <v>0.36393686531275315</v>
      </c>
      <c r="H104">
        <v>0.37365649959243574</v>
      </c>
    </row>
    <row r="105" spans="1:8" x14ac:dyDescent="0.25">
      <c r="A105" t="s">
        <v>115</v>
      </c>
      <c r="B105" t="s">
        <v>16</v>
      </c>
      <c r="C105" t="s">
        <v>5</v>
      </c>
      <c r="E105">
        <v>0.26065935658353584</v>
      </c>
      <c r="F105">
        <v>0.28750681867129907</v>
      </c>
      <c r="G105">
        <v>0.32600278475725086</v>
      </c>
      <c r="H105">
        <v>0.28235150897334343</v>
      </c>
    </row>
    <row r="106" spans="1:8" x14ac:dyDescent="0.25">
      <c r="A106" t="s">
        <v>116</v>
      </c>
      <c r="B106" t="s">
        <v>16</v>
      </c>
      <c r="C106" t="s">
        <v>5</v>
      </c>
      <c r="E106">
        <v>0.31810108461752706</v>
      </c>
      <c r="F106">
        <v>0.32236100665833239</v>
      </c>
      <c r="G106">
        <v>0.34103544490897586</v>
      </c>
      <c r="H106">
        <v>0.30561610148025986</v>
      </c>
    </row>
    <row r="107" spans="1:8" x14ac:dyDescent="0.25">
      <c r="A107" t="s">
        <v>117</v>
      </c>
      <c r="B107" t="s">
        <v>28</v>
      </c>
      <c r="C107" t="s">
        <v>5</v>
      </c>
      <c r="E107">
        <v>0.3314700061452554</v>
      </c>
      <c r="F107">
        <v>0.36829983399063937</v>
      </c>
      <c r="G107">
        <v>0.32192487710836354</v>
      </c>
      <c r="H107">
        <v>0.3811770944129485</v>
      </c>
    </row>
    <row r="108" spans="1:8" x14ac:dyDescent="0.25">
      <c r="A108" t="s">
        <v>118</v>
      </c>
      <c r="B108" t="s">
        <v>4</v>
      </c>
      <c r="C108" t="s">
        <v>8</v>
      </c>
      <c r="E108">
        <v>0.36263025378904085</v>
      </c>
      <c r="F108">
        <v>0.39158251446126174</v>
      </c>
      <c r="G108">
        <v>0.37460313627597175</v>
      </c>
      <c r="H108">
        <v>0.43823601955436781</v>
      </c>
    </row>
    <row r="109" spans="1:8" x14ac:dyDescent="0.25">
      <c r="A109" t="s">
        <v>119</v>
      </c>
      <c r="B109" t="s">
        <v>86</v>
      </c>
      <c r="C109" t="s">
        <v>19</v>
      </c>
      <c r="E109">
        <v>0.36773306925786359</v>
      </c>
      <c r="F109">
        <v>0.31375365053170534</v>
      </c>
      <c r="G109">
        <v>0.27823809238715053</v>
      </c>
      <c r="H109">
        <v>0.2960417044155913</v>
      </c>
    </row>
    <row r="110" spans="1:8" x14ac:dyDescent="0.25">
      <c r="A110" t="s">
        <v>120</v>
      </c>
      <c r="B110" t="s">
        <v>7</v>
      </c>
      <c r="C110" t="s">
        <v>2</v>
      </c>
      <c r="E110">
        <v>0.3747304398658538</v>
      </c>
      <c r="F110">
        <v>0.37262261981364875</v>
      </c>
      <c r="G110">
        <v>0.36727156984197501</v>
      </c>
      <c r="H110">
        <v>0.33800044011257602</v>
      </c>
    </row>
    <row r="111" spans="1:8" x14ac:dyDescent="0.25">
      <c r="A111" t="s">
        <v>121</v>
      </c>
      <c r="B111" t="s">
        <v>28</v>
      </c>
      <c r="C111" t="s">
        <v>11</v>
      </c>
      <c r="E111">
        <v>0.34883622128245739</v>
      </c>
      <c r="F111">
        <v>0.37703697610565784</v>
      </c>
      <c r="G111">
        <v>0.36396185640059853</v>
      </c>
      <c r="H111">
        <v>0.37761487559607265</v>
      </c>
    </row>
    <row r="112" spans="1:8" x14ac:dyDescent="0.25">
      <c r="A112" t="s">
        <v>122</v>
      </c>
      <c r="B112" t="s">
        <v>1</v>
      </c>
      <c r="C112" t="s">
        <v>2</v>
      </c>
      <c r="E112">
        <v>0.38278719848139497</v>
      </c>
      <c r="F112">
        <v>0.35046746654156918</v>
      </c>
      <c r="G112">
        <v>0.35324106489875307</v>
      </c>
      <c r="H112">
        <v>0.35372338852334406</v>
      </c>
    </row>
    <row r="113" spans="1:8" x14ac:dyDescent="0.25">
      <c r="A113" t="s">
        <v>123</v>
      </c>
      <c r="B113" t="s">
        <v>1</v>
      </c>
      <c r="C113" t="s">
        <v>19</v>
      </c>
      <c r="E113">
        <v>0.3803319088521564</v>
      </c>
      <c r="F113">
        <v>0.33050086499066522</v>
      </c>
      <c r="G113">
        <v>0.34404260487324217</v>
      </c>
      <c r="H113">
        <v>0.32335173332446276</v>
      </c>
    </row>
    <row r="114" spans="1:8" x14ac:dyDescent="0.25">
      <c r="A114" t="s">
        <v>124</v>
      </c>
      <c r="B114" t="s">
        <v>16</v>
      </c>
      <c r="C114" t="s">
        <v>8</v>
      </c>
      <c r="E114">
        <v>0.29983991410571387</v>
      </c>
      <c r="F114">
        <v>0.26767474337648656</v>
      </c>
      <c r="G114">
        <v>0.28297696367116371</v>
      </c>
      <c r="H114">
        <v>0.26294504541737945</v>
      </c>
    </row>
    <row r="115" spans="1:8" x14ac:dyDescent="0.25">
      <c r="A115" t="s">
        <v>125</v>
      </c>
      <c r="B115" t="s">
        <v>18</v>
      </c>
      <c r="C115" t="s">
        <v>19</v>
      </c>
      <c r="E115">
        <v>0.35200763100269156</v>
      </c>
      <c r="F115">
        <v>0.3280380761225048</v>
      </c>
      <c r="G115">
        <v>0.35278232551512262</v>
      </c>
      <c r="H115">
        <v>0.32906744948162081</v>
      </c>
    </row>
    <row r="116" spans="1:8" x14ac:dyDescent="0.25">
      <c r="A116" t="s">
        <v>126</v>
      </c>
      <c r="B116" t="s">
        <v>1</v>
      </c>
      <c r="C116" t="s">
        <v>8</v>
      </c>
      <c r="E116">
        <v>0.49491049525751213</v>
      </c>
      <c r="F116">
        <v>0.45834483877971388</v>
      </c>
      <c r="G116">
        <v>0.45282076086589235</v>
      </c>
      <c r="H116">
        <v>0.48036036244119701</v>
      </c>
    </row>
    <row r="117" spans="1:8" x14ac:dyDescent="0.25">
      <c r="A117" t="s">
        <v>127</v>
      </c>
      <c r="B117" t="s">
        <v>18</v>
      </c>
      <c r="C117" t="s">
        <v>19</v>
      </c>
      <c r="E117">
        <v>0.31151175431629741</v>
      </c>
      <c r="F117">
        <v>0.33676565659440227</v>
      </c>
      <c r="G117">
        <v>0.31745977161514477</v>
      </c>
      <c r="H117">
        <v>0.35008062840667742</v>
      </c>
    </row>
    <row r="118" spans="1:8" x14ac:dyDescent="0.25">
      <c r="A118" t="s">
        <v>128</v>
      </c>
      <c r="B118" t="s">
        <v>4</v>
      </c>
      <c r="C118" t="s">
        <v>11</v>
      </c>
      <c r="E118">
        <v>0.33577996621345851</v>
      </c>
      <c r="F118">
        <v>0.34112568454380826</v>
      </c>
      <c r="G118">
        <v>0.36787609627126683</v>
      </c>
      <c r="H118">
        <v>0.30186680541025462</v>
      </c>
    </row>
    <row r="119" spans="1:8" x14ac:dyDescent="0.25">
      <c r="A119" t="s">
        <v>129</v>
      </c>
      <c r="B119" t="s">
        <v>22</v>
      </c>
      <c r="C119" t="s">
        <v>5</v>
      </c>
      <c r="E119">
        <v>0.36888042893130779</v>
      </c>
      <c r="F119">
        <v>0.37570624202831449</v>
      </c>
      <c r="G119">
        <v>0.39534800967652295</v>
      </c>
      <c r="H119">
        <v>0.37135247518124109</v>
      </c>
    </row>
    <row r="120" spans="1:8" x14ac:dyDescent="0.25">
      <c r="A120" t="s">
        <v>130</v>
      </c>
      <c r="B120" t="s">
        <v>18</v>
      </c>
      <c r="C120" t="s">
        <v>19</v>
      </c>
      <c r="E120">
        <v>0.46548862407899749</v>
      </c>
      <c r="F120">
        <v>0.46407161429594501</v>
      </c>
      <c r="G120">
        <v>0.46107045755032305</v>
      </c>
      <c r="H120">
        <v>0.42235445648564307</v>
      </c>
    </row>
    <row r="121" spans="1:8" x14ac:dyDescent="0.25">
      <c r="A121" t="s">
        <v>131</v>
      </c>
      <c r="B121" t="s">
        <v>7</v>
      </c>
      <c r="C121" t="s">
        <v>5</v>
      </c>
      <c r="E121">
        <v>0.4193729825463044</v>
      </c>
      <c r="F121">
        <v>0.38474452540141507</v>
      </c>
      <c r="G121">
        <v>0.44269530420581593</v>
      </c>
      <c r="H121">
        <v>0.38917869999444904</v>
      </c>
    </row>
    <row r="122" spans="1:8" x14ac:dyDescent="0.25">
      <c r="A122" t="s">
        <v>132</v>
      </c>
      <c r="B122" t="s">
        <v>18</v>
      </c>
      <c r="C122" t="s">
        <v>19</v>
      </c>
      <c r="E122">
        <v>0.34397180113127396</v>
      </c>
      <c r="F122">
        <v>0.3698324779034754</v>
      </c>
      <c r="G122">
        <v>0.38044214446969293</v>
      </c>
      <c r="H122">
        <v>0.31561186687432458</v>
      </c>
    </row>
    <row r="123" spans="1:8" x14ac:dyDescent="0.25">
      <c r="A123" t="s">
        <v>133</v>
      </c>
      <c r="B123" t="s">
        <v>16</v>
      </c>
      <c r="C123" t="s">
        <v>11</v>
      </c>
      <c r="E123">
        <v>0.38413617840008613</v>
      </c>
      <c r="F123">
        <v>0.32990900802885897</v>
      </c>
      <c r="G123">
        <v>0.35351508472815124</v>
      </c>
      <c r="H123">
        <v>0.33923601687754806</v>
      </c>
    </row>
    <row r="124" spans="1:8" x14ac:dyDescent="0.25">
      <c r="A124" t="s">
        <v>134</v>
      </c>
      <c r="B124" t="s">
        <v>22</v>
      </c>
      <c r="C124" t="s">
        <v>8</v>
      </c>
      <c r="E124">
        <v>0.38693372728134817</v>
      </c>
      <c r="F124">
        <v>0.39962010023384409</v>
      </c>
      <c r="G124">
        <v>0.41030450526154366</v>
      </c>
      <c r="H124">
        <v>0.37413526014428727</v>
      </c>
    </row>
    <row r="125" spans="1:8" x14ac:dyDescent="0.25">
      <c r="A125" t="s">
        <v>135</v>
      </c>
      <c r="B125" t="s">
        <v>18</v>
      </c>
      <c r="C125" t="s">
        <v>19</v>
      </c>
      <c r="E125">
        <v>0.32150369747603263</v>
      </c>
      <c r="F125">
        <v>0.33788971110384508</v>
      </c>
      <c r="G125">
        <v>0.30227362222696685</v>
      </c>
      <c r="H125">
        <v>0.29613524611211511</v>
      </c>
    </row>
    <row r="126" spans="1:8" x14ac:dyDescent="0.25">
      <c r="A126" t="s">
        <v>136</v>
      </c>
      <c r="B126" t="s">
        <v>1</v>
      </c>
      <c r="C126" t="s">
        <v>8</v>
      </c>
      <c r="E126">
        <v>0.45982195702298995</v>
      </c>
      <c r="F126">
        <v>0.49916049966710863</v>
      </c>
      <c r="G126">
        <v>0.48859818410000616</v>
      </c>
      <c r="H126">
        <v>0.48111120622656067</v>
      </c>
    </row>
    <row r="127" spans="1:8" x14ac:dyDescent="0.25">
      <c r="A127" t="s">
        <v>137</v>
      </c>
      <c r="B127" t="s">
        <v>86</v>
      </c>
      <c r="C127" t="s">
        <v>11</v>
      </c>
      <c r="E127">
        <v>0.34623895734870269</v>
      </c>
      <c r="F127">
        <v>0.31128034741676258</v>
      </c>
      <c r="G127">
        <v>0.28665125779773809</v>
      </c>
      <c r="H127">
        <v>0.3226878458150424</v>
      </c>
    </row>
    <row r="128" spans="1:8" x14ac:dyDescent="0.25">
      <c r="A128" t="s">
        <v>138</v>
      </c>
      <c r="B128" t="s">
        <v>1</v>
      </c>
      <c r="C128" t="s">
        <v>11</v>
      </c>
      <c r="E128">
        <v>0.31044691294534837</v>
      </c>
      <c r="F128">
        <v>0.33273001744303315</v>
      </c>
      <c r="G128">
        <v>0.33659545253006207</v>
      </c>
      <c r="H128">
        <v>0.34150342729551519</v>
      </c>
    </row>
    <row r="129" spans="1:8" x14ac:dyDescent="0.25">
      <c r="A129" t="s">
        <v>139</v>
      </c>
      <c r="B129" t="s">
        <v>1</v>
      </c>
      <c r="C129" t="s">
        <v>2</v>
      </c>
      <c r="E129">
        <v>0.33808668972783834</v>
      </c>
      <c r="F129">
        <v>0.37244265001489191</v>
      </c>
      <c r="G129">
        <v>0.35445241850747683</v>
      </c>
      <c r="H129">
        <v>0.3377280645337134</v>
      </c>
    </row>
    <row r="130" spans="1:8" x14ac:dyDescent="0.25">
      <c r="A130" t="s">
        <v>140</v>
      </c>
      <c r="B130" t="s">
        <v>18</v>
      </c>
      <c r="C130" t="s">
        <v>19</v>
      </c>
      <c r="E130">
        <v>0.32950338522112721</v>
      </c>
      <c r="F130">
        <v>0.35279414395847958</v>
      </c>
      <c r="G130">
        <v>0.34695179041206431</v>
      </c>
      <c r="H130">
        <v>0.30659854442169349</v>
      </c>
    </row>
    <row r="131" spans="1:8" x14ac:dyDescent="0.25">
      <c r="A131" t="s">
        <v>141</v>
      </c>
      <c r="B131" t="s">
        <v>32</v>
      </c>
      <c r="C131" t="s">
        <v>14</v>
      </c>
      <c r="H131">
        <v>0.3632553152089194</v>
      </c>
    </row>
    <row r="132" spans="1:8" x14ac:dyDescent="0.25">
      <c r="A132" t="s">
        <v>142</v>
      </c>
      <c r="B132" t="s">
        <v>16</v>
      </c>
      <c r="C132" t="s">
        <v>8</v>
      </c>
      <c r="E132">
        <v>0.4245058394639169</v>
      </c>
      <c r="F132">
        <v>0.38801344143813721</v>
      </c>
      <c r="G132">
        <v>0.37607533979007746</v>
      </c>
      <c r="H132">
        <v>0.37227615263930192</v>
      </c>
    </row>
    <row r="133" spans="1:8" x14ac:dyDescent="0.25">
      <c r="A133" t="s">
        <v>143</v>
      </c>
      <c r="B133" t="s">
        <v>7</v>
      </c>
      <c r="C133" t="s">
        <v>14</v>
      </c>
      <c r="E133">
        <v>0.34644185201722771</v>
      </c>
      <c r="F133">
        <v>0.36264265973189713</v>
      </c>
      <c r="G133">
        <v>0.35869138298183195</v>
      </c>
      <c r="H133">
        <v>0.33093683219855924</v>
      </c>
    </row>
    <row r="134" spans="1:8" x14ac:dyDescent="0.25">
      <c r="A134" t="s">
        <v>144</v>
      </c>
      <c r="B134" t="s">
        <v>18</v>
      </c>
      <c r="C134" t="s">
        <v>19</v>
      </c>
      <c r="E134">
        <v>0.34618306929179937</v>
      </c>
      <c r="F134">
        <v>0.39545300073475209</v>
      </c>
      <c r="G134">
        <v>0.33129819604605631</v>
      </c>
      <c r="H134">
        <v>0.29669873446241113</v>
      </c>
    </row>
    <row r="135" spans="1:8" x14ac:dyDescent="0.25">
      <c r="A135" t="s">
        <v>145</v>
      </c>
      <c r="B135" t="s">
        <v>7</v>
      </c>
      <c r="C135" t="s">
        <v>8</v>
      </c>
      <c r="E135">
        <v>0.37492176662383292</v>
      </c>
      <c r="F135">
        <v>0.37717189546391622</v>
      </c>
      <c r="G135">
        <v>0.32232246862771191</v>
      </c>
      <c r="H135">
        <v>0.39733636816880008</v>
      </c>
    </row>
    <row r="136" spans="1:8" x14ac:dyDescent="0.25">
      <c r="A136" t="s">
        <v>146</v>
      </c>
      <c r="B136" t="s">
        <v>1</v>
      </c>
      <c r="C136" t="s">
        <v>14</v>
      </c>
      <c r="E136">
        <v>0.44410591540673883</v>
      </c>
      <c r="F136">
        <v>0.38332779348167489</v>
      </c>
      <c r="G136">
        <v>0.37984458923285219</v>
      </c>
      <c r="H136">
        <v>0.40725604159964673</v>
      </c>
    </row>
    <row r="137" spans="1:8" x14ac:dyDescent="0.25">
      <c r="A137" t="s">
        <v>147</v>
      </c>
      <c r="B137" t="s">
        <v>18</v>
      </c>
      <c r="C137" t="s">
        <v>19</v>
      </c>
      <c r="E137">
        <v>0.33910398060315106</v>
      </c>
      <c r="F137">
        <v>0.31029494384352829</v>
      </c>
      <c r="G137">
        <v>0.3320076223902223</v>
      </c>
      <c r="H137">
        <v>0.31325632224750299</v>
      </c>
    </row>
    <row r="138" spans="1:8" x14ac:dyDescent="0.25">
      <c r="A138" t="s">
        <v>148</v>
      </c>
      <c r="B138" t="s">
        <v>16</v>
      </c>
      <c r="C138" t="s">
        <v>5</v>
      </c>
      <c r="E138">
        <v>0.42435723891418675</v>
      </c>
      <c r="F138">
        <v>0.41431081510274248</v>
      </c>
      <c r="G138">
        <v>0.41422123004797129</v>
      </c>
      <c r="H138">
        <v>0.39682928009959395</v>
      </c>
    </row>
    <row r="139" spans="1:8" x14ac:dyDescent="0.25">
      <c r="A139" t="s">
        <v>149</v>
      </c>
      <c r="B139" t="s">
        <v>4</v>
      </c>
      <c r="C139" t="s">
        <v>11</v>
      </c>
      <c r="E139">
        <v>0.28071225169494113</v>
      </c>
      <c r="F139">
        <v>0.3039786342848812</v>
      </c>
      <c r="G139">
        <v>0.37999883010997221</v>
      </c>
      <c r="H139">
        <v>0.29778770106087982</v>
      </c>
    </row>
    <row r="140" spans="1:8" x14ac:dyDescent="0.25">
      <c r="A140" t="s">
        <v>150</v>
      </c>
      <c r="B140" t="s">
        <v>16</v>
      </c>
      <c r="C140" t="s">
        <v>11</v>
      </c>
      <c r="E140">
        <v>0.35013325385927485</v>
      </c>
      <c r="F140">
        <v>0.33349636129273058</v>
      </c>
      <c r="G140">
        <v>0.30615772624189214</v>
      </c>
      <c r="H140">
        <v>0.2993161295020848</v>
      </c>
    </row>
    <row r="141" spans="1:8" x14ac:dyDescent="0.25">
      <c r="A141" t="s">
        <v>151</v>
      </c>
      <c r="B141" t="s">
        <v>1</v>
      </c>
      <c r="C141" t="s">
        <v>5</v>
      </c>
      <c r="E141">
        <v>0.34165576960087668</v>
      </c>
      <c r="F141">
        <v>0.36382911702708021</v>
      </c>
      <c r="G141">
        <v>0.36451347272068946</v>
      </c>
      <c r="H141">
        <v>0.34384787534347566</v>
      </c>
    </row>
    <row r="142" spans="1:8" x14ac:dyDescent="0.25">
      <c r="A142" t="s">
        <v>152</v>
      </c>
      <c r="B142" t="s">
        <v>28</v>
      </c>
      <c r="C142" t="s">
        <v>5</v>
      </c>
      <c r="E142">
        <v>0.44636418817374462</v>
      </c>
      <c r="F142">
        <v>0.40604517572121784</v>
      </c>
      <c r="G142">
        <v>0.42890969816519847</v>
      </c>
      <c r="H142">
        <v>0.43189816249692276</v>
      </c>
    </row>
    <row r="143" spans="1:8" x14ac:dyDescent="0.25">
      <c r="A143" t="s">
        <v>153</v>
      </c>
      <c r="B143" t="s">
        <v>18</v>
      </c>
      <c r="C143" t="s">
        <v>19</v>
      </c>
      <c r="E143">
        <v>0.40361285513599499</v>
      </c>
      <c r="F143">
        <v>0.4090354404188134</v>
      </c>
      <c r="G143">
        <v>0.40485161804109476</v>
      </c>
      <c r="H143">
        <v>0.38807979278655452</v>
      </c>
    </row>
    <row r="144" spans="1:8" x14ac:dyDescent="0.25">
      <c r="A144" t="s">
        <v>154</v>
      </c>
      <c r="B144" t="s">
        <v>18</v>
      </c>
      <c r="C144" t="s">
        <v>19</v>
      </c>
      <c r="E144">
        <v>0.4832854374307245</v>
      </c>
      <c r="F144">
        <v>0.4687609447664336</v>
      </c>
      <c r="G144">
        <v>0.45088248105996259</v>
      </c>
      <c r="H144">
        <v>0.44766000785606375</v>
      </c>
    </row>
    <row r="145" spans="1:8" x14ac:dyDescent="0.25">
      <c r="A145" t="s">
        <v>155</v>
      </c>
      <c r="B145" t="s">
        <v>7</v>
      </c>
      <c r="C145" t="s">
        <v>8</v>
      </c>
      <c r="E145">
        <v>0.40524786204058894</v>
      </c>
      <c r="F145">
        <v>0.33177757638062927</v>
      </c>
      <c r="G145">
        <v>0.31802477197220896</v>
      </c>
      <c r="H145">
        <v>0.35584244107266771</v>
      </c>
    </row>
    <row r="146" spans="1:8" x14ac:dyDescent="0.25">
      <c r="A146" t="s">
        <v>156</v>
      </c>
      <c r="B146" t="s">
        <v>16</v>
      </c>
      <c r="C146" t="s">
        <v>14</v>
      </c>
      <c r="E146">
        <v>0.29643390849717727</v>
      </c>
      <c r="F146">
        <v>0.37220100420679375</v>
      </c>
      <c r="G146">
        <v>0.3107773023472637</v>
      </c>
      <c r="H146">
        <v>0.28879573325378211</v>
      </c>
    </row>
    <row r="147" spans="1:8" x14ac:dyDescent="0.25">
      <c r="A147" t="s">
        <v>157</v>
      </c>
      <c r="B147" t="s">
        <v>22</v>
      </c>
      <c r="C147" t="s">
        <v>2</v>
      </c>
      <c r="E147">
        <v>0.28765819552021488</v>
      </c>
      <c r="F147">
        <v>0.30470985399134581</v>
      </c>
      <c r="G147">
        <v>0.25881829127851297</v>
      </c>
      <c r="H147">
        <v>0.29477194280337593</v>
      </c>
    </row>
    <row r="148" spans="1:8" x14ac:dyDescent="0.25">
      <c r="A148" t="s">
        <v>158</v>
      </c>
      <c r="B148" t="s">
        <v>18</v>
      </c>
      <c r="C148" t="s">
        <v>19</v>
      </c>
      <c r="E148">
        <v>0.45707281971956493</v>
      </c>
      <c r="F148">
        <v>0.44060832825285706</v>
      </c>
      <c r="G148">
        <v>0.41806675796697917</v>
      </c>
      <c r="H148">
        <v>0.44297255666129154</v>
      </c>
    </row>
    <row r="149" spans="1:8" x14ac:dyDescent="0.25">
      <c r="A149" t="s">
        <v>159</v>
      </c>
      <c r="B149" t="s">
        <v>22</v>
      </c>
      <c r="C149" t="s">
        <v>19</v>
      </c>
      <c r="E149">
        <v>0.33807735898264324</v>
      </c>
      <c r="F149">
        <v>0.33395322454987797</v>
      </c>
      <c r="G149">
        <v>0.33536569747328976</v>
      </c>
      <c r="H149">
        <v>0.33225976872755025</v>
      </c>
    </row>
    <row r="150" spans="1:8" x14ac:dyDescent="0.25">
      <c r="A150" t="s">
        <v>160</v>
      </c>
      <c r="B150" t="s">
        <v>4</v>
      </c>
      <c r="C150" t="s">
        <v>19</v>
      </c>
      <c r="E150">
        <v>0.29231152351741962</v>
      </c>
      <c r="F150">
        <v>0.31405582770118373</v>
      </c>
      <c r="G150">
        <v>0.27738032226731146</v>
      </c>
      <c r="H150">
        <v>0.30834985913914315</v>
      </c>
    </row>
    <row r="151" spans="1:8" x14ac:dyDescent="0.25">
      <c r="A151" t="s">
        <v>161</v>
      </c>
      <c r="B151" t="s">
        <v>18</v>
      </c>
      <c r="C151" t="s">
        <v>19</v>
      </c>
      <c r="E151">
        <v>0.42432595220044972</v>
      </c>
      <c r="F151">
        <v>0.4137345791198212</v>
      </c>
      <c r="G151">
        <v>0.39002166726943172</v>
      </c>
      <c r="H151">
        <v>0.4122463301538386</v>
      </c>
    </row>
    <row r="152" spans="1:8" x14ac:dyDescent="0.25">
      <c r="A152" t="s">
        <v>162</v>
      </c>
      <c r="B152" t="s">
        <v>4</v>
      </c>
      <c r="C152" t="s">
        <v>8</v>
      </c>
      <c r="E152">
        <v>0.42675328426640313</v>
      </c>
      <c r="F152">
        <v>0.41588859029962577</v>
      </c>
      <c r="G152">
        <v>0.39441920179426743</v>
      </c>
      <c r="H152">
        <v>0.41296156409767848</v>
      </c>
    </row>
    <row r="153" spans="1:8" x14ac:dyDescent="0.25">
      <c r="A153" t="s">
        <v>163</v>
      </c>
      <c r="B153" t="s">
        <v>22</v>
      </c>
      <c r="C153" t="s">
        <v>19</v>
      </c>
      <c r="E153">
        <v>0.41745542709855621</v>
      </c>
      <c r="F153">
        <v>0.35787825638562382</v>
      </c>
      <c r="G153">
        <v>0.38887513436398669</v>
      </c>
      <c r="H153">
        <v>0.37978993679265033</v>
      </c>
    </row>
    <row r="154" spans="1:8" x14ac:dyDescent="0.25">
      <c r="A154" t="s">
        <v>164</v>
      </c>
      <c r="B154" t="s">
        <v>7</v>
      </c>
      <c r="C154" t="s">
        <v>2</v>
      </c>
      <c r="E154">
        <v>0.3016534632987779</v>
      </c>
      <c r="F154">
        <v>0.28810652308143864</v>
      </c>
      <c r="G154">
        <v>0.29481901075990469</v>
      </c>
      <c r="H154">
        <v>0.20270405527331664</v>
      </c>
    </row>
    <row r="155" spans="1:8" x14ac:dyDescent="0.25">
      <c r="A155" t="s">
        <v>165</v>
      </c>
      <c r="B155" t="s">
        <v>1</v>
      </c>
      <c r="C155" t="s">
        <v>14</v>
      </c>
      <c r="E155">
        <v>0.33502859850000599</v>
      </c>
      <c r="F155">
        <v>0.36161984855977991</v>
      </c>
      <c r="G155">
        <v>0.37280069931096305</v>
      </c>
      <c r="H155">
        <v>0.3571670685354556</v>
      </c>
    </row>
    <row r="156" spans="1:8" x14ac:dyDescent="0.25">
      <c r="A156" t="s">
        <v>166</v>
      </c>
      <c r="B156" t="s">
        <v>18</v>
      </c>
      <c r="C156" t="s">
        <v>19</v>
      </c>
      <c r="E156">
        <v>0.35058786941455017</v>
      </c>
      <c r="F156">
        <v>0.36844296382442954</v>
      </c>
      <c r="G156">
        <v>0.35670051983125556</v>
      </c>
      <c r="H156">
        <v>0.29411915038342384</v>
      </c>
    </row>
    <row r="157" spans="1:8" x14ac:dyDescent="0.25">
      <c r="A157" t="s">
        <v>167</v>
      </c>
      <c r="B157" t="s">
        <v>32</v>
      </c>
      <c r="C157" t="s">
        <v>14</v>
      </c>
      <c r="E157">
        <v>0.42690493741866464</v>
      </c>
      <c r="F157">
        <v>0.3698364175054597</v>
      </c>
      <c r="G157">
        <v>0.37863490654736209</v>
      </c>
      <c r="H157">
        <v>0.34371043094903414</v>
      </c>
    </row>
    <row r="158" spans="1:8" x14ac:dyDescent="0.25">
      <c r="A158" t="s">
        <v>168</v>
      </c>
      <c r="B158" t="s">
        <v>7</v>
      </c>
      <c r="C158" t="s">
        <v>11</v>
      </c>
      <c r="E158">
        <v>0.38581254195736897</v>
      </c>
      <c r="F158">
        <v>0.3681093648713592</v>
      </c>
      <c r="G158">
        <v>0.36275697566764498</v>
      </c>
      <c r="H158">
        <v>0.32138430349611846</v>
      </c>
    </row>
    <row r="159" spans="1:8" x14ac:dyDescent="0.25">
      <c r="A159" t="s">
        <v>169</v>
      </c>
      <c r="B159" t="s">
        <v>4</v>
      </c>
      <c r="C159" t="s">
        <v>19</v>
      </c>
      <c r="E159">
        <v>0.3289933241228159</v>
      </c>
      <c r="F159">
        <v>0.32702015238680926</v>
      </c>
      <c r="G159">
        <v>0.30649117841088286</v>
      </c>
      <c r="H159">
        <v>0.31240747421170129</v>
      </c>
    </row>
    <row r="160" spans="1:8" x14ac:dyDescent="0.25">
      <c r="A160" t="s">
        <v>170</v>
      </c>
      <c r="B160" t="s">
        <v>16</v>
      </c>
      <c r="C160" t="s">
        <v>11</v>
      </c>
      <c r="E160">
        <v>0.31720750893075728</v>
      </c>
      <c r="F160">
        <v>0.31986038134113443</v>
      </c>
      <c r="G160">
        <v>0.27823946060132848</v>
      </c>
      <c r="H160">
        <v>0.25972130949685041</v>
      </c>
    </row>
    <row r="161" spans="1:8" x14ac:dyDescent="0.25">
      <c r="A161" t="s">
        <v>171</v>
      </c>
      <c r="B161" t="s">
        <v>1</v>
      </c>
      <c r="C161" t="s">
        <v>8</v>
      </c>
      <c r="E161">
        <v>0.42201457959941352</v>
      </c>
      <c r="F161">
        <v>0.3398438684582713</v>
      </c>
      <c r="G161">
        <v>0.37099720468052699</v>
      </c>
      <c r="H161">
        <v>0.3803825960235041</v>
      </c>
    </row>
    <row r="162" spans="1:8" x14ac:dyDescent="0.25">
      <c r="A162" t="s">
        <v>172</v>
      </c>
      <c r="B162" t="s">
        <v>16</v>
      </c>
      <c r="C162" t="s">
        <v>5</v>
      </c>
      <c r="E162">
        <v>0.4276526909272434</v>
      </c>
      <c r="F162">
        <v>0.36758191678405505</v>
      </c>
      <c r="G162">
        <v>0.42105386521693788</v>
      </c>
      <c r="H162">
        <v>0.38870944075515834</v>
      </c>
    </row>
    <row r="163" spans="1:8" x14ac:dyDescent="0.25">
      <c r="A163" t="s">
        <v>173</v>
      </c>
      <c r="B163" t="s">
        <v>32</v>
      </c>
      <c r="C163" t="s">
        <v>14</v>
      </c>
      <c r="E163">
        <v>0.36607188670673735</v>
      </c>
      <c r="F163">
        <v>0.41617554827453013</v>
      </c>
      <c r="G163">
        <v>0.39394251269119268</v>
      </c>
      <c r="H163">
        <v>0.38111403979096614</v>
      </c>
    </row>
    <row r="164" spans="1:8" x14ac:dyDescent="0.25">
      <c r="A164" t="s">
        <v>174</v>
      </c>
      <c r="B164" t="s">
        <v>4</v>
      </c>
      <c r="C164" t="s">
        <v>19</v>
      </c>
      <c r="E164">
        <v>0.33378067739970341</v>
      </c>
      <c r="F164">
        <v>0.35399817472425082</v>
      </c>
      <c r="G164">
        <v>0.29952438156028938</v>
      </c>
      <c r="H164">
        <v>0.35683138916816787</v>
      </c>
    </row>
    <row r="165" spans="1:8" x14ac:dyDescent="0.25">
      <c r="A165" t="s">
        <v>175</v>
      </c>
      <c r="B165" t="s">
        <v>7</v>
      </c>
      <c r="C165" t="s">
        <v>11</v>
      </c>
      <c r="E165">
        <v>0.29294544918445287</v>
      </c>
      <c r="F165">
        <v>0.29698368971810818</v>
      </c>
      <c r="G165">
        <v>0.30372727261895816</v>
      </c>
      <c r="H165">
        <v>0.27433888432930709</v>
      </c>
    </row>
    <row r="166" spans="1:8" x14ac:dyDescent="0.25">
      <c r="A166" t="s">
        <v>176</v>
      </c>
      <c r="B166" t="s">
        <v>1</v>
      </c>
      <c r="C166" t="s">
        <v>11</v>
      </c>
      <c r="E166">
        <v>0.37109016993495664</v>
      </c>
      <c r="F166">
        <v>0.32378932333808519</v>
      </c>
      <c r="G166">
        <v>0.33427280085332151</v>
      </c>
      <c r="H166">
        <v>0.26745147302061745</v>
      </c>
    </row>
    <row r="167" spans="1:8" x14ac:dyDescent="0.25">
      <c r="A167" t="s">
        <v>177</v>
      </c>
      <c r="B167" t="s">
        <v>7</v>
      </c>
      <c r="C167" t="s">
        <v>5</v>
      </c>
      <c r="E167">
        <v>0.38381485712766716</v>
      </c>
      <c r="F167">
        <v>0.33759097092550683</v>
      </c>
      <c r="G167">
        <v>0.36641953575885261</v>
      </c>
      <c r="H167">
        <v>0.39942004626750455</v>
      </c>
    </row>
    <row r="168" spans="1:8" x14ac:dyDescent="0.25">
      <c r="A168" t="s">
        <v>178</v>
      </c>
      <c r="B168" t="s">
        <v>28</v>
      </c>
      <c r="C168" t="s">
        <v>5</v>
      </c>
      <c r="E168">
        <v>0.38023718885908858</v>
      </c>
      <c r="F168">
        <v>0.34228272600678894</v>
      </c>
      <c r="G168">
        <v>0.32400576923912916</v>
      </c>
      <c r="H168">
        <v>0.35022894592879533</v>
      </c>
    </row>
    <row r="169" spans="1:8" x14ac:dyDescent="0.25">
      <c r="A169" t="s">
        <v>179</v>
      </c>
      <c r="B169" t="s">
        <v>18</v>
      </c>
      <c r="C169" t="s">
        <v>19</v>
      </c>
      <c r="E169">
        <v>0.45622878901664782</v>
      </c>
      <c r="F169">
        <v>0.41612615507714668</v>
      </c>
      <c r="G169">
        <v>0.40058506263329252</v>
      </c>
      <c r="H169">
        <v>0.39575292134093998</v>
      </c>
    </row>
    <row r="170" spans="1:8" x14ac:dyDescent="0.25">
      <c r="A170" t="s">
        <v>180</v>
      </c>
      <c r="B170" t="s">
        <v>28</v>
      </c>
      <c r="C170" t="s">
        <v>5</v>
      </c>
      <c r="E170">
        <v>0.35509274517733813</v>
      </c>
      <c r="F170">
        <v>0.3833000932343697</v>
      </c>
      <c r="G170">
        <v>0.28858660629261285</v>
      </c>
      <c r="H170">
        <v>0.3172591927586374</v>
      </c>
    </row>
    <row r="171" spans="1:8" x14ac:dyDescent="0.25">
      <c r="A171" t="s">
        <v>181</v>
      </c>
      <c r="B171" t="s">
        <v>16</v>
      </c>
      <c r="C171" t="s">
        <v>5</v>
      </c>
      <c r="E171">
        <v>0.34190624753516397</v>
      </c>
      <c r="F171">
        <v>0.36058824898583652</v>
      </c>
      <c r="G171">
        <v>0.36690761843123454</v>
      </c>
      <c r="H171">
        <v>0.37172388785875327</v>
      </c>
    </row>
    <row r="172" spans="1:8" x14ac:dyDescent="0.25">
      <c r="A172" t="s">
        <v>182</v>
      </c>
      <c r="B172" t="s">
        <v>1</v>
      </c>
      <c r="C172" t="s">
        <v>5</v>
      </c>
      <c r="E172">
        <v>0.45505342582138875</v>
      </c>
      <c r="F172">
        <v>0.41174789519290428</v>
      </c>
      <c r="G172">
        <v>0.45587857770944962</v>
      </c>
      <c r="H172">
        <v>0.39890088282144381</v>
      </c>
    </row>
    <row r="173" spans="1:8" x14ac:dyDescent="0.25">
      <c r="A173" t="s">
        <v>183</v>
      </c>
      <c r="B173" t="s">
        <v>86</v>
      </c>
      <c r="C173" t="s">
        <v>2</v>
      </c>
      <c r="E173">
        <v>0.36828815008837734</v>
      </c>
      <c r="F173">
        <v>0.29924244400703714</v>
      </c>
      <c r="G173">
        <v>0.33077095070255808</v>
      </c>
      <c r="H173">
        <v>0.31357052327563645</v>
      </c>
    </row>
    <row r="174" spans="1:8" x14ac:dyDescent="0.25">
      <c r="A174" t="s">
        <v>184</v>
      </c>
      <c r="B174" t="s">
        <v>1</v>
      </c>
      <c r="C174" t="s">
        <v>11</v>
      </c>
      <c r="E174">
        <v>0.42006937769872565</v>
      </c>
      <c r="F174">
        <v>0.37760190456435361</v>
      </c>
      <c r="G174">
        <v>0.35734514012520857</v>
      </c>
      <c r="H174">
        <v>0.35573629830072617</v>
      </c>
    </row>
    <row r="175" spans="1:8" x14ac:dyDescent="0.25">
      <c r="A175" t="s">
        <v>185</v>
      </c>
      <c r="B175" t="s">
        <v>1</v>
      </c>
      <c r="C175" t="s">
        <v>8</v>
      </c>
      <c r="E175">
        <v>0.46657308438719075</v>
      </c>
      <c r="F175">
        <v>0.44072705392632011</v>
      </c>
      <c r="G175">
        <v>0.44554898185142094</v>
      </c>
      <c r="H175">
        <v>0.50958671224384777</v>
      </c>
    </row>
    <row r="176" spans="1:8" x14ac:dyDescent="0.25">
      <c r="A176" t="s">
        <v>186</v>
      </c>
      <c r="B176" t="s">
        <v>1</v>
      </c>
      <c r="C176" t="s">
        <v>8</v>
      </c>
      <c r="E176">
        <v>0.38148497529628078</v>
      </c>
      <c r="F176">
        <v>0.41716510782905869</v>
      </c>
      <c r="G176">
        <v>0.38271259719057354</v>
      </c>
      <c r="H176">
        <v>0.34622039547161931</v>
      </c>
    </row>
    <row r="177" spans="1:8" x14ac:dyDescent="0.25">
      <c r="A177" t="s">
        <v>187</v>
      </c>
      <c r="B177" t="s">
        <v>7</v>
      </c>
      <c r="C177" t="s">
        <v>14</v>
      </c>
      <c r="E177">
        <v>0.33263114236405578</v>
      </c>
      <c r="F177">
        <v>0.35186822485628882</v>
      </c>
      <c r="G177">
        <v>0.32559133376614541</v>
      </c>
      <c r="H177">
        <v>0.36717101711398292</v>
      </c>
    </row>
    <row r="178" spans="1:8" x14ac:dyDescent="0.25">
      <c r="A178" t="s">
        <v>188</v>
      </c>
      <c r="B178" t="s">
        <v>86</v>
      </c>
      <c r="C178" t="s">
        <v>19</v>
      </c>
      <c r="E178">
        <v>0.36148679623302243</v>
      </c>
      <c r="F178">
        <v>0.32732646191505915</v>
      </c>
      <c r="G178">
        <v>0.32160924977037908</v>
      </c>
      <c r="H178">
        <v>0.34838045753283636</v>
      </c>
    </row>
    <row r="179" spans="1:8" x14ac:dyDescent="0.25">
      <c r="A179" t="s">
        <v>189</v>
      </c>
      <c r="B179" t="s">
        <v>32</v>
      </c>
      <c r="C179" t="s">
        <v>2</v>
      </c>
      <c r="E179">
        <v>0.34700551002176477</v>
      </c>
      <c r="F179">
        <v>0.34119029582457822</v>
      </c>
      <c r="G179">
        <v>0.29791555714917684</v>
      </c>
      <c r="H179">
        <v>0.30632866770359185</v>
      </c>
    </row>
    <row r="180" spans="1:8" x14ac:dyDescent="0.25">
      <c r="A180" t="s">
        <v>190</v>
      </c>
      <c r="B180" t="s">
        <v>18</v>
      </c>
      <c r="C180" t="s">
        <v>19</v>
      </c>
      <c r="E180">
        <v>0.25326801735384208</v>
      </c>
      <c r="F180">
        <v>0.27928938993248342</v>
      </c>
      <c r="G180">
        <v>0.2618291488033741</v>
      </c>
      <c r="H180">
        <v>0.23218996990720481</v>
      </c>
    </row>
    <row r="181" spans="1:8" x14ac:dyDescent="0.25">
      <c r="A181" t="s">
        <v>191</v>
      </c>
      <c r="B181" t="s">
        <v>28</v>
      </c>
      <c r="C181" t="s">
        <v>14</v>
      </c>
      <c r="E181">
        <v>0.40438977758681643</v>
      </c>
      <c r="F181">
        <v>0.35986914011706311</v>
      </c>
      <c r="G181">
        <v>0.35275059006843756</v>
      </c>
      <c r="H181">
        <v>0.35666919560042265</v>
      </c>
    </row>
    <row r="182" spans="1:8" x14ac:dyDescent="0.25">
      <c r="A182" t="s">
        <v>192</v>
      </c>
      <c r="B182" t="s">
        <v>28</v>
      </c>
      <c r="C182" t="s">
        <v>5</v>
      </c>
      <c r="E182">
        <v>0.41432406947337108</v>
      </c>
      <c r="F182">
        <v>0.38946033418597581</v>
      </c>
      <c r="G182">
        <v>0.40600098355716036</v>
      </c>
      <c r="H182">
        <v>0.31717767234775385</v>
      </c>
    </row>
    <row r="183" spans="1:8" x14ac:dyDescent="0.25">
      <c r="A183" t="s">
        <v>193</v>
      </c>
      <c r="B183" t="s">
        <v>7</v>
      </c>
      <c r="C183" t="s">
        <v>14</v>
      </c>
      <c r="E183">
        <v>0.33819195257052698</v>
      </c>
      <c r="F183">
        <v>0.35076109214846107</v>
      </c>
      <c r="G183">
        <v>0.34381823084860758</v>
      </c>
      <c r="H183">
        <v>0.28246335649958826</v>
      </c>
    </row>
    <row r="184" spans="1:8" x14ac:dyDescent="0.25">
      <c r="A184" t="s">
        <v>194</v>
      </c>
      <c r="B184" t="s">
        <v>22</v>
      </c>
      <c r="C184" t="s">
        <v>11</v>
      </c>
      <c r="E184">
        <v>0.36891601960026243</v>
      </c>
      <c r="F184">
        <v>0.33290001355121113</v>
      </c>
      <c r="G184">
        <v>0.31580342065079636</v>
      </c>
      <c r="H184">
        <v>0.32192001238158185</v>
      </c>
    </row>
    <row r="185" spans="1:8" x14ac:dyDescent="0.25">
      <c r="A185" t="s">
        <v>195</v>
      </c>
      <c r="B185" t="s">
        <v>16</v>
      </c>
      <c r="C185" t="s">
        <v>8</v>
      </c>
      <c r="E185">
        <v>0.39917327178568834</v>
      </c>
      <c r="F185">
        <v>0.38644849838840573</v>
      </c>
      <c r="G185">
        <v>0.40827521645706005</v>
      </c>
      <c r="H185">
        <v>0.45466118500624569</v>
      </c>
    </row>
    <row r="186" spans="1:8" x14ac:dyDescent="0.25">
      <c r="A186" t="s">
        <v>196</v>
      </c>
      <c r="B186" t="s">
        <v>7</v>
      </c>
      <c r="C186" t="s">
        <v>5</v>
      </c>
      <c r="E186">
        <v>0.41019197452078304</v>
      </c>
      <c r="F186">
        <v>0.39360110168770002</v>
      </c>
      <c r="G186">
        <v>0.40112534233251929</v>
      </c>
      <c r="H186">
        <v>0.40081724985073047</v>
      </c>
    </row>
    <row r="187" spans="1:8" x14ac:dyDescent="0.25">
      <c r="A187" t="s">
        <v>197</v>
      </c>
      <c r="B187" t="s">
        <v>22</v>
      </c>
      <c r="C187" t="s">
        <v>14</v>
      </c>
      <c r="E187">
        <v>0.33329230327266229</v>
      </c>
      <c r="F187">
        <v>0.28360186801786008</v>
      </c>
      <c r="G187">
        <v>0.29312652987220611</v>
      </c>
      <c r="H187">
        <v>0.32437596938296709</v>
      </c>
    </row>
    <row r="188" spans="1:8" x14ac:dyDescent="0.25">
      <c r="A188" t="s">
        <v>198</v>
      </c>
      <c r="B188" t="s">
        <v>16</v>
      </c>
      <c r="C188" t="s">
        <v>5</v>
      </c>
      <c r="E188">
        <v>0.33067908307437671</v>
      </c>
      <c r="F188">
        <v>0.34071092940046827</v>
      </c>
      <c r="G188">
        <v>0.32336899131452801</v>
      </c>
      <c r="H188">
        <v>0.27664931480717259</v>
      </c>
    </row>
    <row r="189" spans="1:8" x14ac:dyDescent="0.25">
      <c r="A189" t="s">
        <v>199</v>
      </c>
      <c r="B189" t="s">
        <v>28</v>
      </c>
      <c r="C189" t="s">
        <v>14</v>
      </c>
      <c r="E189">
        <v>0.39381400999082039</v>
      </c>
      <c r="F189">
        <v>0.3513987492900249</v>
      </c>
      <c r="G189">
        <v>0.37538701561884408</v>
      </c>
      <c r="H189">
        <v>0.42488016650593147</v>
      </c>
    </row>
    <row r="190" spans="1:8" x14ac:dyDescent="0.25">
      <c r="A190" t="s">
        <v>200</v>
      </c>
      <c r="B190" t="s">
        <v>86</v>
      </c>
      <c r="C190" t="s">
        <v>19</v>
      </c>
      <c r="E190">
        <v>0.35734589646407799</v>
      </c>
      <c r="F190">
        <v>0.35242134743847053</v>
      </c>
      <c r="G190">
        <v>0.3292553325086513</v>
      </c>
      <c r="H190">
        <v>0.31538177455000815</v>
      </c>
    </row>
    <row r="191" spans="1:8" x14ac:dyDescent="0.25">
      <c r="A191" t="s">
        <v>201</v>
      </c>
      <c r="B191" t="s">
        <v>32</v>
      </c>
      <c r="C191" t="s">
        <v>14</v>
      </c>
      <c r="E191">
        <v>0.36067729427730844</v>
      </c>
      <c r="F191">
        <v>0.34123503004264782</v>
      </c>
      <c r="G191">
        <v>0.31893172446892448</v>
      </c>
      <c r="H191">
        <v>0.31362690379440822</v>
      </c>
    </row>
    <row r="192" spans="1:8" x14ac:dyDescent="0.25">
      <c r="A192" t="s">
        <v>202</v>
      </c>
      <c r="B192" t="s">
        <v>7</v>
      </c>
      <c r="C192" t="s">
        <v>14</v>
      </c>
      <c r="E192">
        <v>0.37208477999176487</v>
      </c>
      <c r="F192">
        <v>0.35858192799102456</v>
      </c>
      <c r="G192">
        <v>0.32356069935432352</v>
      </c>
      <c r="H192">
        <v>0.33735424294427058</v>
      </c>
    </row>
    <row r="193" spans="1:8" x14ac:dyDescent="0.25">
      <c r="A193" t="s">
        <v>203</v>
      </c>
      <c r="B193" t="s">
        <v>7</v>
      </c>
      <c r="C193" t="s">
        <v>11</v>
      </c>
      <c r="E193">
        <v>0.39081320312354995</v>
      </c>
      <c r="F193">
        <v>0.35298226199148558</v>
      </c>
      <c r="G193">
        <v>0.39124360487484627</v>
      </c>
      <c r="H193">
        <v>0.36152954384578817</v>
      </c>
    </row>
    <row r="194" spans="1:8" x14ac:dyDescent="0.25">
      <c r="A194" t="s">
        <v>204</v>
      </c>
      <c r="B194" t="s">
        <v>86</v>
      </c>
      <c r="C194" t="s">
        <v>14</v>
      </c>
      <c r="E194">
        <v>0.36753964601428613</v>
      </c>
      <c r="F194">
        <v>0.33322585704539115</v>
      </c>
      <c r="G194">
        <v>0.35524539884526773</v>
      </c>
      <c r="H194">
        <v>0.37174422832005127</v>
      </c>
    </row>
    <row r="195" spans="1:8" x14ac:dyDescent="0.25">
      <c r="A195" t="s">
        <v>205</v>
      </c>
      <c r="B195" t="s">
        <v>16</v>
      </c>
      <c r="C195" t="s">
        <v>11</v>
      </c>
      <c r="E195">
        <v>0.38784988958650196</v>
      </c>
      <c r="F195">
        <v>0.35939601366942803</v>
      </c>
      <c r="G195">
        <v>0.38470749846359648</v>
      </c>
      <c r="H195">
        <v>0.35190588199371653</v>
      </c>
    </row>
    <row r="196" spans="1:8" x14ac:dyDescent="0.25">
      <c r="A196" t="s">
        <v>206</v>
      </c>
      <c r="B196" t="s">
        <v>7</v>
      </c>
      <c r="C196" t="s">
        <v>2</v>
      </c>
      <c r="E196">
        <v>0.3114039333390371</v>
      </c>
      <c r="F196">
        <v>0.34618359600975473</v>
      </c>
      <c r="G196">
        <v>0.33907617658626271</v>
      </c>
      <c r="H196">
        <v>0.33287514582364858</v>
      </c>
    </row>
    <row r="197" spans="1:8" x14ac:dyDescent="0.25">
      <c r="A197" t="s">
        <v>207</v>
      </c>
      <c r="B197" t="s">
        <v>32</v>
      </c>
      <c r="C197" t="s">
        <v>11</v>
      </c>
      <c r="E197">
        <v>0.35911679771064731</v>
      </c>
      <c r="F197">
        <v>0.32019418559494639</v>
      </c>
      <c r="G197">
        <v>0.38725409320642123</v>
      </c>
      <c r="H197">
        <v>0.31879062406026487</v>
      </c>
    </row>
    <row r="198" spans="1:8" x14ac:dyDescent="0.25">
      <c r="A198" t="s">
        <v>208</v>
      </c>
      <c r="B198" t="s">
        <v>7</v>
      </c>
      <c r="C198" t="s">
        <v>2</v>
      </c>
      <c r="E198">
        <v>0.37362682686035503</v>
      </c>
      <c r="F198">
        <v>0.33932054357638886</v>
      </c>
      <c r="G198">
        <v>0.36639455046283936</v>
      </c>
      <c r="H198">
        <v>0.3539395001798003</v>
      </c>
    </row>
    <row r="199" spans="1:8" x14ac:dyDescent="0.25">
      <c r="A199" t="s">
        <v>209</v>
      </c>
      <c r="B199" t="s">
        <v>4</v>
      </c>
      <c r="C199" t="s">
        <v>19</v>
      </c>
      <c r="E199">
        <v>0.28751336353587809</v>
      </c>
      <c r="F199">
        <v>0.30717069737055686</v>
      </c>
      <c r="G199">
        <v>0.26891296713855944</v>
      </c>
      <c r="H199">
        <v>0.29635558952714414</v>
      </c>
    </row>
    <row r="200" spans="1:8" x14ac:dyDescent="0.25">
      <c r="A200" t="s">
        <v>210</v>
      </c>
      <c r="B200" t="s">
        <v>1</v>
      </c>
      <c r="C200" t="s">
        <v>11</v>
      </c>
      <c r="E200">
        <v>0.44880568975394802</v>
      </c>
      <c r="F200">
        <v>0.35450468049185768</v>
      </c>
      <c r="G200">
        <v>0.43907072521292206</v>
      </c>
      <c r="H200">
        <v>0.42173354528220791</v>
      </c>
    </row>
    <row r="201" spans="1:8" x14ac:dyDescent="0.25">
      <c r="A201" t="s">
        <v>211</v>
      </c>
      <c r="B201" t="s">
        <v>4</v>
      </c>
      <c r="C201" t="s">
        <v>11</v>
      </c>
      <c r="E201">
        <v>0.32498057281277354</v>
      </c>
      <c r="F201">
        <v>0.28070243073588286</v>
      </c>
      <c r="G201">
        <v>0.35015846082683688</v>
      </c>
      <c r="H201">
        <v>0.30580621722526513</v>
      </c>
    </row>
    <row r="202" spans="1:8" x14ac:dyDescent="0.25">
      <c r="A202" t="s">
        <v>212</v>
      </c>
      <c r="B202" t="s">
        <v>16</v>
      </c>
      <c r="C202" t="s">
        <v>11</v>
      </c>
      <c r="E202">
        <v>0.36399908105599699</v>
      </c>
      <c r="F202">
        <v>0.36327419191386562</v>
      </c>
      <c r="G202">
        <v>0.30629854809104101</v>
      </c>
      <c r="H202">
        <v>0.30752370203829438</v>
      </c>
    </row>
    <row r="203" spans="1:8" x14ac:dyDescent="0.25">
      <c r="A203" t="s">
        <v>213</v>
      </c>
      <c r="B203" t="s">
        <v>28</v>
      </c>
      <c r="C203" t="s">
        <v>11</v>
      </c>
      <c r="E203">
        <v>0.35560227862157029</v>
      </c>
      <c r="F203">
        <v>0.38353887004084342</v>
      </c>
      <c r="G203">
        <v>0.34361755814319928</v>
      </c>
      <c r="H203">
        <v>0.38280263842051077</v>
      </c>
    </row>
    <row r="204" spans="1:8" x14ac:dyDescent="0.25">
      <c r="A204" t="s">
        <v>214</v>
      </c>
      <c r="B204" t="s">
        <v>28</v>
      </c>
      <c r="C204" t="s">
        <v>2</v>
      </c>
      <c r="E204">
        <v>0.42215499201006712</v>
      </c>
      <c r="F204">
        <v>0.38191585766171909</v>
      </c>
      <c r="G204">
        <v>0.41624112351917064</v>
      </c>
      <c r="H204">
        <v>0.40504526420044884</v>
      </c>
    </row>
    <row r="205" spans="1:8" x14ac:dyDescent="0.25">
      <c r="A205" t="s">
        <v>215</v>
      </c>
      <c r="B205" t="s">
        <v>1</v>
      </c>
      <c r="C205" t="s">
        <v>2</v>
      </c>
      <c r="E205">
        <v>0.39425863586851778</v>
      </c>
      <c r="F205">
        <v>0.36162928964330926</v>
      </c>
      <c r="G205">
        <v>0.399949968997865</v>
      </c>
      <c r="H205">
        <v>0.33290022319154688</v>
      </c>
    </row>
    <row r="206" spans="1:8" x14ac:dyDescent="0.25">
      <c r="A206" t="s">
        <v>216</v>
      </c>
      <c r="B206" t="s">
        <v>4</v>
      </c>
      <c r="C206" t="s">
        <v>2</v>
      </c>
      <c r="E206">
        <v>0.32469194114435745</v>
      </c>
      <c r="F206">
        <v>0.36978290032715483</v>
      </c>
      <c r="G206">
        <v>0.31317069660960062</v>
      </c>
      <c r="H206">
        <v>0.34928317537123887</v>
      </c>
    </row>
    <row r="207" spans="1:8" x14ac:dyDescent="0.25">
      <c r="A207" t="s">
        <v>217</v>
      </c>
      <c r="B207" t="s">
        <v>28</v>
      </c>
      <c r="C207" t="s">
        <v>5</v>
      </c>
      <c r="E207">
        <v>0.35311621959381717</v>
      </c>
      <c r="F207">
        <v>0.40196224914254708</v>
      </c>
      <c r="G207">
        <v>0.39295133516142705</v>
      </c>
      <c r="H207">
        <v>0.39735967990461879</v>
      </c>
    </row>
    <row r="208" spans="1:8" x14ac:dyDescent="0.25">
      <c r="A208" t="s">
        <v>218</v>
      </c>
      <c r="B208" t="s">
        <v>1</v>
      </c>
      <c r="C208" t="s">
        <v>2</v>
      </c>
      <c r="E208">
        <v>0.39021371585797865</v>
      </c>
      <c r="F208">
        <v>0.38754215314626356</v>
      </c>
      <c r="G208">
        <v>0.39882634262953892</v>
      </c>
      <c r="H208">
        <v>0.40242186036437233</v>
      </c>
    </row>
    <row r="209" spans="1:8" x14ac:dyDescent="0.25">
      <c r="A209" t="s">
        <v>219</v>
      </c>
      <c r="B209" t="s">
        <v>18</v>
      </c>
      <c r="C209" t="s">
        <v>19</v>
      </c>
      <c r="E209">
        <v>0.40606396238625969</v>
      </c>
      <c r="F209">
        <v>0.33492190687294027</v>
      </c>
      <c r="G209">
        <v>0.32941888625799592</v>
      </c>
      <c r="H209">
        <v>0.28399081941386783</v>
      </c>
    </row>
    <row r="210" spans="1:8" x14ac:dyDescent="0.25">
      <c r="A210" t="s">
        <v>220</v>
      </c>
      <c r="B210" t="s">
        <v>86</v>
      </c>
      <c r="C210" t="s">
        <v>8</v>
      </c>
      <c r="E210">
        <v>0.35539422875275134</v>
      </c>
      <c r="F210">
        <v>0.28081847308581603</v>
      </c>
      <c r="G210">
        <v>0.28605656367759863</v>
      </c>
      <c r="H210">
        <v>0.28740785245761802</v>
      </c>
    </row>
    <row r="211" spans="1:8" x14ac:dyDescent="0.25">
      <c r="A211" t="s">
        <v>221</v>
      </c>
      <c r="B211" t="s">
        <v>32</v>
      </c>
      <c r="C211" t="s">
        <v>11</v>
      </c>
      <c r="E211">
        <v>0.38360185875290398</v>
      </c>
      <c r="F211">
        <v>0.3341013309670563</v>
      </c>
      <c r="G211">
        <v>0.34341162613357357</v>
      </c>
      <c r="H211">
        <v>0.28948643854481143</v>
      </c>
    </row>
    <row r="212" spans="1:8" x14ac:dyDescent="0.25">
      <c r="A212" t="s">
        <v>222</v>
      </c>
      <c r="B212" t="s">
        <v>1</v>
      </c>
      <c r="C212" t="s">
        <v>11</v>
      </c>
      <c r="E212">
        <v>0.42875431700492928</v>
      </c>
      <c r="F212">
        <v>0.42819386675971954</v>
      </c>
      <c r="G212">
        <v>0.48295773950010756</v>
      </c>
      <c r="H212">
        <v>0.42745556837374588</v>
      </c>
    </row>
    <row r="213" spans="1:8" x14ac:dyDescent="0.25">
      <c r="A213" t="s">
        <v>223</v>
      </c>
      <c r="B213" t="s">
        <v>4</v>
      </c>
      <c r="C213" t="s">
        <v>5</v>
      </c>
      <c r="E213">
        <v>0.46034815812610325</v>
      </c>
      <c r="F213">
        <v>0.42700968102222936</v>
      </c>
      <c r="G213">
        <v>0.36542729536769719</v>
      </c>
      <c r="H213">
        <v>0.39969898657467567</v>
      </c>
    </row>
    <row r="214" spans="1:8" x14ac:dyDescent="0.25">
      <c r="A214" t="s">
        <v>224</v>
      </c>
      <c r="B214" t="s">
        <v>18</v>
      </c>
      <c r="C214" t="s">
        <v>19</v>
      </c>
      <c r="E214">
        <v>0.47290132722919476</v>
      </c>
      <c r="F214">
        <v>0.53539798038640996</v>
      </c>
      <c r="G214">
        <v>0.51967967580908836</v>
      </c>
      <c r="H214">
        <v>0.50404602419653022</v>
      </c>
    </row>
    <row r="215" spans="1:8" x14ac:dyDescent="0.25">
      <c r="A215" t="s">
        <v>225</v>
      </c>
      <c r="B215" t="s">
        <v>22</v>
      </c>
      <c r="C215" t="s">
        <v>5</v>
      </c>
      <c r="E215">
        <v>0.39025337031902779</v>
      </c>
      <c r="F215">
        <v>0.32055178815957042</v>
      </c>
      <c r="G215">
        <v>0.33119473212918898</v>
      </c>
      <c r="H215">
        <v>0.3551870982046455</v>
      </c>
    </row>
    <row r="216" spans="1:8" x14ac:dyDescent="0.25">
      <c r="A216" t="s">
        <v>226</v>
      </c>
      <c r="B216" t="s">
        <v>4</v>
      </c>
      <c r="C216" t="s">
        <v>19</v>
      </c>
      <c r="E216">
        <v>0.34737196468235948</v>
      </c>
      <c r="F216">
        <v>0.30930938214679071</v>
      </c>
      <c r="G216">
        <v>0.33370179433837549</v>
      </c>
      <c r="H216">
        <v>0.33036467756324794</v>
      </c>
    </row>
    <row r="217" spans="1:8" x14ac:dyDescent="0.25">
      <c r="A217" t="s">
        <v>227</v>
      </c>
      <c r="B217" t="s">
        <v>16</v>
      </c>
      <c r="C217" t="s">
        <v>2</v>
      </c>
      <c r="E217">
        <v>0.37970545640343528</v>
      </c>
      <c r="F217">
        <v>0.38006851938230057</v>
      </c>
      <c r="G217">
        <v>0.41230628719524814</v>
      </c>
      <c r="H217">
        <v>0.40273118619043374</v>
      </c>
    </row>
    <row r="218" spans="1:8" x14ac:dyDescent="0.25">
      <c r="A218" t="s">
        <v>228</v>
      </c>
      <c r="B218" t="s">
        <v>4</v>
      </c>
      <c r="C218" t="s">
        <v>11</v>
      </c>
      <c r="E218">
        <v>0.38057238499239948</v>
      </c>
      <c r="F218">
        <v>0.36122904370329517</v>
      </c>
      <c r="G218">
        <v>0.31745013605087774</v>
      </c>
      <c r="H218">
        <v>0.36274842972536148</v>
      </c>
    </row>
    <row r="219" spans="1:8" x14ac:dyDescent="0.25">
      <c r="A219" t="s">
        <v>229</v>
      </c>
      <c r="B219" t="s">
        <v>1</v>
      </c>
      <c r="C219" t="s">
        <v>14</v>
      </c>
      <c r="E219">
        <v>0.38928141144698308</v>
      </c>
      <c r="F219">
        <v>0.37668526601366059</v>
      </c>
      <c r="G219">
        <v>0.35402612479331302</v>
      </c>
      <c r="H219">
        <v>0.37119719675060736</v>
      </c>
    </row>
    <row r="220" spans="1:8" x14ac:dyDescent="0.25">
      <c r="A220" t="s">
        <v>230</v>
      </c>
      <c r="B220" t="s">
        <v>22</v>
      </c>
      <c r="C220" t="s">
        <v>2</v>
      </c>
      <c r="E220">
        <v>0.25624518694505494</v>
      </c>
      <c r="F220">
        <v>0.28560140094991915</v>
      </c>
      <c r="G220">
        <v>0.32433597163704908</v>
      </c>
      <c r="H220">
        <v>0.30377375175023458</v>
      </c>
    </row>
    <row r="221" spans="1:8" x14ac:dyDescent="0.25">
      <c r="A221" t="s">
        <v>231</v>
      </c>
      <c r="B221" t="s">
        <v>32</v>
      </c>
      <c r="C221" t="s">
        <v>8</v>
      </c>
      <c r="E221">
        <v>0.38231170417592958</v>
      </c>
      <c r="F221">
        <v>0.36647172761561236</v>
      </c>
      <c r="G221">
        <v>0.33579329863142177</v>
      </c>
      <c r="H221">
        <v>0.38609106073666444</v>
      </c>
    </row>
    <row r="222" spans="1:8" x14ac:dyDescent="0.25">
      <c r="A222" t="s">
        <v>232</v>
      </c>
      <c r="B222" t="s">
        <v>1</v>
      </c>
      <c r="C222" t="s">
        <v>19</v>
      </c>
      <c r="E222">
        <v>0.45245007201938819</v>
      </c>
      <c r="F222">
        <v>0.46584186380955633</v>
      </c>
      <c r="G222">
        <v>0.45372506951736091</v>
      </c>
      <c r="H222">
        <v>0.40979382222084626</v>
      </c>
    </row>
    <row r="223" spans="1:8" x14ac:dyDescent="0.25">
      <c r="A223" t="s">
        <v>233</v>
      </c>
      <c r="B223" t="s">
        <v>7</v>
      </c>
      <c r="C223" t="s">
        <v>14</v>
      </c>
      <c r="E223">
        <v>0.49278425355606742</v>
      </c>
      <c r="F223">
        <v>0.44495801874710678</v>
      </c>
      <c r="G223">
        <v>0.45546373746873464</v>
      </c>
      <c r="H223">
        <v>0.40160481538224346</v>
      </c>
    </row>
    <row r="224" spans="1:8" x14ac:dyDescent="0.25">
      <c r="A224" t="s">
        <v>234</v>
      </c>
      <c r="B224" t="s">
        <v>1</v>
      </c>
      <c r="C224" t="s">
        <v>11</v>
      </c>
      <c r="E224">
        <v>0.33212644873285041</v>
      </c>
      <c r="F224">
        <v>0.37369856340121044</v>
      </c>
      <c r="G224">
        <v>0.36559726988543284</v>
      </c>
      <c r="H224">
        <v>0.42609545626551598</v>
      </c>
    </row>
    <row r="225" spans="1:8" x14ac:dyDescent="0.25">
      <c r="A225" t="s">
        <v>235</v>
      </c>
      <c r="B225" t="s">
        <v>7</v>
      </c>
      <c r="C225" t="s">
        <v>5</v>
      </c>
      <c r="E225">
        <v>0.43646161636255848</v>
      </c>
      <c r="F225">
        <v>0.44622053932215699</v>
      </c>
      <c r="G225">
        <v>0.43210052984225628</v>
      </c>
      <c r="H225">
        <v>0.50552788180255304</v>
      </c>
    </row>
    <row r="226" spans="1:8" x14ac:dyDescent="0.25">
      <c r="A226" t="s">
        <v>236</v>
      </c>
      <c r="B226" t="s">
        <v>22</v>
      </c>
      <c r="C226" t="s">
        <v>5</v>
      </c>
      <c r="E226">
        <v>0.32574712213609563</v>
      </c>
      <c r="F226">
        <v>0.32820998027768317</v>
      </c>
      <c r="G226">
        <v>0.34170789851226152</v>
      </c>
      <c r="H226">
        <v>0.38202555616415323</v>
      </c>
    </row>
    <row r="227" spans="1:8" x14ac:dyDescent="0.25">
      <c r="A227" t="s">
        <v>237</v>
      </c>
      <c r="B227" t="s">
        <v>4</v>
      </c>
      <c r="C227" t="s">
        <v>19</v>
      </c>
      <c r="E227">
        <v>0.37236382803423218</v>
      </c>
      <c r="F227">
        <v>0.3314864672719412</v>
      </c>
      <c r="G227">
        <v>0.28017455451100137</v>
      </c>
      <c r="H227">
        <v>0.34744702216713491</v>
      </c>
    </row>
    <row r="228" spans="1:8" x14ac:dyDescent="0.25">
      <c r="A228" t="s">
        <v>238</v>
      </c>
      <c r="B228" t="s">
        <v>32</v>
      </c>
      <c r="C228" t="s">
        <v>19</v>
      </c>
      <c r="E228">
        <v>0.26457890818965363</v>
      </c>
      <c r="F228">
        <v>0.28670982393463046</v>
      </c>
      <c r="G228">
        <v>0.26918417158670921</v>
      </c>
      <c r="H228">
        <v>0.25984955158476819</v>
      </c>
    </row>
    <row r="229" spans="1:8" x14ac:dyDescent="0.25">
      <c r="A229" t="s">
        <v>239</v>
      </c>
      <c r="B229" t="s">
        <v>22</v>
      </c>
      <c r="C229" t="s">
        <v>8</v>
      </c>
      <c r="E229">
        <v>0.29905636724873974</v>
      </c>
      <c r="F229">
        <v>0.29360050915833186</v>
      </c>
      <c r="G229">
        <v>0.33456544174857106</v>
      </c>
      <c r="H229">
        <v>0.34182292342387022</v>
      </c>
    </row>
    <row r="230" spans="1:8" x14ac:dyDescent="0.25">
      <c r="A230" t="s">
        <v>240</v>
      </c>
      <c r="B230" t="s">
        <v>28</v>
      </c>
      <c r="C230" t="s">
        <v>14</v>
      </c>
      <c r="E230">
        <v>0.33699595705420182</v>
      </c>
      <c r="F230">
        <v>0.35061646110918288</v>
      </c>
      <c r="G230">
        <v>0.36351672102514671</v>
      </c>
      <c r="H230">
        <v>0.33151534687605438</v>
      </c>
    </row>
    <row r="231" spans="1:8" x14ac:dyDescent="0.25">
      <c r="A231" t="s">
        <v>241</v>
      </c>
      <c r="B231" t="s">
        <v>4</v>
      </c>
      <c r="C231" t="s">
        <v>19</v>
      </c>
      <c r="E231">
        <v>0.34515551264209349</v>
      </c>
      <c r="F231">
        <v>0.30830746076575144</v>
      </c>
      <c r="G231">
        <v>0.3485871087256413</v>
      </c>
      <c r="H231">
        <v>0.34446131740823011</v>
      </c>
    </row>
    <row r="232" spans="1:8" x14ac:dyDescent="0.25">
      <c r="A232" t="s">
        <v>242</v>
      </c>
      <c r="B232" t="s">
        <v>22</v>
      </c>
      <c r="C232" t="s">
        <v>5</v>
      </c>
      <c r="E232">
        <v>0.36240612210737261</v>
      </c>
      <c r="F232">
        <v>0.39291361479615533</v>
      </c>
      <c r="G232">
        <v>0.37624048844787744</v>
      </c>
      <c r="H232">
        <v>0.36022266021500043</v>
      </c>
    </row>
    <row r="233" spans="1:8" x14ac:dyDescent="0.25">
      <c r="A233" t="s">
        <v>243</v>
      </c>
      <c r="B233" t="s">
        <v>1</v>
      </c>
      <c r="C233" t="s">
        <v>14</v>
      </c>
      <c r="E233">
        <v>0.4285828696070958</v>
      </c>
      <c r="F233">
        <v>0.3960428126744569</v>
      </c>
      <c r="G233">
        <v>0.44845586547874822</v>
      </c>
      <c r="H233">
        <v>0.39728943486802959</v>
      </c>
    </row>
    <row r="234" spans="1:8" x14ac:dyDescent="0.25">
      <c r="A234" t="s">
        <v>244</v>
      </c>
      <c r="B234" t="s">
        <v>22</v>
      </c>
      <c r="C234" t="s">
        <v>2</v>
      </c>
      <c r="E234">
        <v>0.30693743307804577</v>
      </c>
      <c r="F234">
        <v>0.30107942330509335</v>
      </c>
      <c r="G234">
        <v>0.37657320637021846</v>
      </c>
      <c r="H234">
        <v>0.35080189596441025</v>
      </c>
    </row>
    <row r="235" spans="1:8" x14ac:dyDescent="0.25">
      <c r="A235" t="s">
        <v>245</v>
      </c>
      <c r="B235" t="s">
        <v>1</v>
      </c>
      <c r="C235" t="s">
        <v>8</v>
      </c>
      <c r="E235">
        <v>0.33244834437321452</v>
      </c>
      <c r="F235">
        <v>0.32825879612105041</v>
      </c>
      <c r="G235">
        <v>0.3211031914401809</v>
      </c>
      <c r="H235">
        <v>0.34302584988875667</v>
      </c>
    </row>
    <row r="236" spans="1:8" x14ac:dyDescent="0.25">
      <c r="A236" t="s">
        <v>246</v>
      </c>
      <c r="B236" t="s">
        <v>32</v>
      </c>
      <c r="C236" t="s">
        <v>14</v>
      </c>
      <c r="E236">
        <v>0.36062549948211947</v>
      </c>
      <c r="F236">
        <v>0.36517701784197021</v>
      </c>
      <c r="G236">
        <v>0.36349141957834236</v>
      </c>
      <c r="H236">
        <v>0.33914472127072259</v>
      </c>
    </row>
    <row r="237" spans="1:8" x14ac:dyDescent="0.25">
      <c r="A237" t="s">
        <v>247</v>
      </c>
      <c r="B237" t="s">
        <v>1</v>
      </c>
      <c r="C237" t="s">
        <v>11</v>
      </c>
      <c r="E237">
        <v>0.31659998506161674</v>
      </c>
      <c r="F237">
        <v>0.28278066205847247</v>
      </c>
      <c r="G237">
        <v>0.30405148940236415</v>
      </c>
      <c r="H237">
        <v>0.31926331147706111</v>
      </c>
    </row>
    <row r="238" spans="1:8" x14ac:dyDescent="0.25">
      <c r="A238" t="s">
        <v>248</v>
      </c>
      <c r="B238" t="s">
        <v>32</v>
      </c>
      <c r="C238" t="s">
        <v>19</v>
      </c>
      <c r="E238">
        <v>0.3922358239799601</v>
      </c>
      <c r="F238">
        <v>0.37202149890907549</v>
      </c>
      <c r="G238">
        <v>0.42942617625455898</v>
      </c>
      <c r="H238">
        <v>0.44945649993768372</v>
      </c>
    </row>
    <row r="239" spans="1:8" x14ac:dyDescent="0.25">
      <c r="A239" t="s">
        <v>249</v>
      </c>
      <c r="B239" t="s">
        <v>1</v>
      </c>
      <c r="C239" t="s">
        <v>14</v>
      </c>
      <c r="E239">
        <v>0.50365377904775011</v>
      </c>
      <c r="F239">
        <v>0.44761229463385066</v>
      </c>
      <c r="G239">
        <v>0.42021972930178259</v>
      </c>
      <c r="H239">
        <v>0.47603364434024703</v>
      </c>
    </row>
    <row r="240" spans="1:8" x14ac:dyDescent="0.25">
      <c r="A240" t="s">
        <v>250</v>
      </c>
      <c r="B240" t="s">
        <v>16</v>
      </c>
      <c r="C240" t="s">
        <v>5</v>
      </c>
      <c r="E240">
        <v>0.4097155916109943</v>
      </c>
      <c r="F240">
        <v>0.43955458189703728</v>
      </c>
      <c r="G240">
        <v>0.41667372169479544</v>
      </c>
      <c r="H240">
        <v>0.38954819503603311</v>
      </c>
    </row>
    <row r="241" spans="1:8" x14ac:dyDescent="0.25">
      <c r="A241" t="s">
        <v>251</v>
      </c>
      <c r="B241" t="s">
        <v>7</v>
      </c>
      <c r="C241" t="s">
        <v>8</v>
      </c>
      <c r="E241">
        <v>0.37920348443695645</v>
      </c>
      <c r="F241">
        <v>0.34753611179085875</v>
      </c>
      <c r="G241">
        <v>0.37767342266542875</v>
      </c>
      <c r="H241">
        <v>0.38495170076559293</v>
      </c>
    </row>
    <row r="242" spans="1:8" x14ac:dyDescent="0.25">
      <c r="A242" t="s">
        <v>252</v>
      </c>
      <c r="B242" t="s">
        <v>28</v>
      </c>
      <c r="C242" t="s">
        <v>2</v>
      </c>
      <c r="E242">
        <v>0.35043807524950099</v>
      </c>
      <c r="F242">
        <v>0.37880087058868223</v>
      </c>
      <c r="G242">
        <v>0.34155713743431099</v>
      </c>
      <c r="H242">
        <v>0.36239064255053149</v>
      </c>
    </row>
    <row r="243" spans="1:8" x14ac:dyDescent="0.25">
      <c r="A243" t="s">
        <v>253</v>
      </c>
      <c r="B243" t="s">
        <v>28</v>
      </c>
      <c r="C243" t="s">
        <v>5</v>
      </c>
      <c r="E243">
        <v>0.41036913151149362</v>
      </c>
      <c r="F243">
        <v>0.41521949333445518</v>
      </c>
      <c r="G243">
        <v>0.42337466824084041</v>
      </c>
      <c r="H243">
        <v>0.38772019725981627</v>
      </c>
    </row>
    <row r="244" spans="1:8" x14ac:dyDescent="0.25">
      <c r="A244" t="s">
        <v>254</v>
      </c>
      <c r="B244" t="s">
        <v>7</v>
      </c>
      <c r="C244" t="s">
        <v>5</v>
      </c>
      <c r="E244">
        <v>0.30170642505885559</v>
      </c>
      <c r="F244">
        <v>0.31321566917519394</v>
      </c>
      <c r="G244">
        <v>0.32408284713029084</v>
      </c>
      <c r="H244">
        <v>0.29161815558520154</v>
      </c>
    </row>
    <row r="245" spans="1:8" x14ac:dyDescent="0.25">
      <c r="A245" t="s">
        <v>255</v>
      </c>
      <c r="B245" t="s">
        <v>7</v>
      </c>
      <c r="C245" t="s">
        <v>14</v>
      </c>
      <c r="E245">
        <v>0.35609832228508415</v>
      </c>
      <c r="F245">
        <v>0.3799116451432048</v>
      </c>
      <c r="G245">
        <v>0.34335842977165354</v>
      </c>
      <c r="H245">
        <v>0.36493744367362568</v>
      </c>
    </row>
    <row r="246" spans="1:8" x14ac:dyDescent="0.25">
      <c r="A246" t="s">
        <v>256</v>
      </c>
      <c r="B246" t="s">
        <v>4</v>
      </c>
      <c r="C246" t="s">
        <v>5</v>
      </c>
      <c r="E246">
        <v>0.37748696050539338</v>
      </c>
      <c r="F246">
        <v>0.3578432658977696</v>
      </c>
      <c r="G246">
        <v>0.39684234726220408</v>
      </c>
      <c r="H246">
        <v>0.38220229296509911</v>
      </c>
    </row>
    <row r="247" spans="1:8" x14ac:dyDescent="0.25">
      <c r="A247" t="s">
        <v>257</v>
      </c>
      <c r="B247" t="s">
        <v>16</v>
      </c>
      <c r="C247" t="s">
        <v>5</v>
      </c>
      <c r="E247">
        <v>0.38267289586998821</v>
      </c>
      <c r="F247">
        <v>0.38142577190205573</v>
      </c>
      <c r="G247">
        <v>0.36885233898876307</v>
      </c>
      <c r="H247">
        <v>0.34191331515054862</v>
      </c>
    </row>
    <row r="248" spans="1:8" x14ac:dyDescent="0.25">
      <c r="A248" t="s">
        <v>258</v>
      </c>
      <c r="B248" t="s">
        <v>7</v>
      </c>
      <c r="C248" t="s">
        <v>5</v>
      </c>
      <c r="E248">
        <v>0.45621537780648075</v>
      </c>
      <c r="F248">
        <v>0.39082180867986888</v>
      </c>
      <c r="G248">
        <v>0.41169203219953837</v>
      </c>
      <c r="H248">
        <v>0.48595342467071839</v>
      </c>
    </row>
    <row r="249" spans="1:8" x14ac:dyDescent="0.25">
      <c r="A249" t="s">
        <v>259</v>
      </c>
      <c r="B249" t="s">
        <v>1</v>
      </c>
      <c r="C249" t="s">
        <v>5</v>
      </c>
      <c r="E249">
        <v>0.4425243719990869</v>
      </c>
      <c r="F249">
        <v>0.42203614586247812</v>
      </c>
      <c r="G249">
        <v>0.40595124350075473</v>
      </c>
      <c r="H249">
        <v>0.40942460701987626</v>
      </c>
    </row>
    <row r="250" spans="1:8" x14ac:dyDescent="0.25">
      <c r="A250" t="s">
        <v>260</v>
      </c>
      <c r="B250" t="s">
        <v>4</v>
      </c>
      <c r="C250" t="s">
        <v>2</v>
      </c>
      <c r="E250">
        <v>0.40192582730387927</v>
      </c>
      <c r="F250">
        <v>0.34865172300719327</v>
      </c>
      <c r="G250">
        <v>0.37347189179344753</v>
      </c>
      <c r="H250">
        <v>0.36873598173327488</v>
      </c>
    </row>
    <row r="251" spans="1:8" x14ac:dyDescent="0.25">
      <c r="A251" t="s">
        <v>261</v>
      </c>
      <c r="B251" t="s">
        <v>28</v>
      </c>
      <c r="C251" t="s">
        <v>14</v>
      </c>
      <c r="E251">
        <v>0.38337666307771484</v>
      </c>
      <c r="F251">
        <v>0.34054608211475229</v>
      </c>
      <c r="G251">
        <v>0.32932982949043582</v>
      </c>
      <c r="H251">
        <v>0.34984388518582177</v>
      </c>
    </row>
    <row r="252" spans="1:8" x14ac:dyDescent="0.25">
      <c r="A252" t="s">
        <v>262</v>
      </c>
      <c r="B252" t="s">
        <v>32</v>
      </c>
      <c r="C252" t="s">
        <v>8</v>
      </c>
      <c r="E252">
        <v>0.38904990077877372</v>
      </c>
      <c r="F252">
        <v>0.37023629887124676</v>
      </c>
      <c r="G252">
        <v>0.34869414528896903</v>
      </c>
      <c r="H252">
        <v>0.37554520074226366</v>
      </c>
    </row>
    <row r="253" spans="1:8" x14ac:dyDescent="0.25">
      <c r="A253" t="s">
        <v>263</v>
      </c>
      <c r="B253" t="s">
        <v>86</v>
      </c>
      <c r="C253" t="s">
        <v>19</v>
      </c>
      <c r="E253">
        <v>0.35705830994128518</v>
      </c>
      <c r="F253">
        <v>0.29400374925333017</v>
      </c>
      <c r="G253">
        <v>0.30865088706748955</v>
      </c>
      <c r="H253">
        <v>0.30100535006877238</v>
      </c>
    </row>
    <row r="254" spans="1:8" x14ac:dyDescent="0.25">
      <c r="A254" t="s">
        <v>264</v>
      </c>
      <c r="B254" t="s">
        <v>1</v>
      </c>
      <c r="C254" t="s">
        <v>2</v>
      </c>
      <c r="E254">
        <v>0.30396022975782772</v>
      </c>
      <c r="F254">
        <v>0.39270243657808346</v>
      </c>
      <c r="G254">
        <v>0.35394209218446077</v>
      </c>
      <c r="H254">
        <v>0.34830652944101587</v>
      </c>
    </row>
    <row r="255" spans="1:8" x14ac:dyDescent="0.25">
      <c r="A255" t="s">
        <v>265</v>
      </c>
      <c r="B255" t="s">
        <v>16</v>
      </c>
      <c r="C255" t="s">
        <v>2</v>
      </c>
      <c r="E255">
        <v>0.36969269628445306</v>
      </c>
      <c r="F255">
        <v>0.38047495294106959</v>
      </c>
      <c r="G255">
        <v>0.39989598117545666</v>
      </c>
      <c r="H255">
        <v>0.38087526796983034</v>
      </c>
    </row>
    <row r="256" spans="1:8" x14ac:dyDescent="0.25">
      <c r="A256" t="s">
        <v>266</v>
      </c>
      <c r="B256" t="s">
        <v>18</v>
      </c>
      <c r="C256" t="s">
        <v>19</v>
      </c>
      <c r="E256">
        <v>0.3624152582638997</v>
      </c>
      <c r="F256">
        <v>0.37962710211491235</v>
      </c>
      <c r="G256">
        <v>0.32826488062010406</v>
      </c>
      <c r="H256">
        <v>0.35557591683064921</v>
      </c>
    </row>
    <row r="257" spans="1:8" x14ac:dyDescent="0.25">
      <c r="A257" t="s">
        <v>267</v>
      </c>
      <c r="B257" t="s">
        <v>1</v>
      </c>
      <c r="C257" t="s">
        <v>19</v>
      </c>
      <c r="E257">
        <v>0.39437663447895444</v>
      </c>
      <c r="F257">
        <v>0.38637561378617219</v>
      </c>
      <c r="G257">
        <v>0.35175709149572937</v>
      </c>
      <c r="H257">
        <v>0.40071969322243034</v>
      </c>
    </row>
    <row r="258" spans="1:8" x14ac:dyDescent="0.25">
      <c r="A258" t="s">
        <v>268</v>
      </c>
      <c r="B258" t="s">
        <v>16</v>
      </c>
      <c r="C258" t="s">
        <v>8</v>
      </c>
      <c r="E258">
        <v>0.49782422348038713</v>
      </c>
      <c r="F258">
        <v>0.44057541835067854</v>
      </c>
      <c r="G258">
        <v>0.42501715144908531</v>
      </c>
      <c r="H258">
        <v>0.45929866498505395</v>
      </c>
    </row>
    <row r="259" spans="1:8" x14ac:dyDescent="0.25">
      <c r="A259" t="s">
        <v>269</v>
      </c>
      <c r="B259" t="s">
        <v>16</v>
      </c>
      <c r="C259" t="s">
        <v>14</v>
      </c>
      <c r="E259">
        <v>0.32699828698585798</v>
      </c>
      <c r="F259">
        <v>0.35515179498638438</v>
      </c>
      <c r="G259">
        <v>0.39591306997563158</v>
      </c>
      <c r="H259">
        <v>0.34955577049245629</v>
      </c>
    </row>
    <row r="260" spans="1:8" x14ac:dyDescent="0.25">
      <c r="A260" t="s">
        <v>270</v>
      </c>
      <c r="B260" t="s">
        <v>4</v>
      </c>
      <c r="C260" t="s">
        <v>19</v>
      </c>
      <c r="E260">
        <v>0.33691536049478238</v>
      </c>
      <c r="F260">
        <v>0.3397755897660874</v>
      </c>
      <c r="G260">
        <v>0.32475588795756188</v>
      </c>
      <c r="H260">
        <v>0.37800196503853523</v>
      </c>
    </row>
    <row r="261" spans="1:8" x14ac:dyDescent="0.25">
      <c r="A261" t="s">
        <v>271</v>
      </c>
      <c r="B261" t="s">
        <v>32</v>
      </c>
      <c r="C261" t="s">
        <v>8</v>
      </c>
      <c r="E261">
        <v>0.44237120032581045</v>
      </c>
      <c r="F261">
        <v>0.41010207047720171</v>
      </c>
      <c r="G261">
        <v>0.34717834353261245</v>
      </c>
      <c r="H261">
        <v>0.35239925313932319</v>
      </c>
    </row>
    <row r="262" spans="1:8" x14ac:dyDescent="0.25">
      <c r="A262" t="s">
        <v>272</v>
      </c>
      <c r="B262" t="s">
        <v>32</v>
      </c>
      <c r="C262" t="s">
        <v>14</v>
      </c>
      <c r="E262">
        <v>0.34724337532458094</v>
      </c>
      <c r="F262">
        <v>0.33192594918169471</v>
      </c>
      <c r="G262">
        <v>0.29400769259600906</v>
      </c>
      <c r="H262">
        <v>0.33443704954705622</v>
      </c>
    </row>
    <row r="263" spans="1:8" x14ac:dyDescent="0.25">
      <c r="A263" t="s">
        <v>273</v>
      </c>
      <c r="B263" t="s">
        <v>16</v>
      </c>
      <c r="C263" t="s">
        <v>11</v>
      </c>
      <c r="E263">
        <v>0.39466437472076266</v>
      </c>
      <c r="F263">
        <v>0.34869963475694449</v>
      </c>
      <c r="G263">
        <v>0.32448959588920379</v>
      </c>
      <c r="H263">
        <v>0.37635393945694434</v>
      </c>
    </row>
    <row r="264" spans="1:8" x14ac:dyDescent="0.25">
      <c r="A264" t="s">
        <v>274</v>
      </c>
      <c r="B264" t="s">
        <v>4</v>
      </c>
      <c r="C264" t="s">
        <v>19</v>
      </c>
      <c r="E264">
        <v>0.39861552929386462</v>
      </c>
      <c r="F264">
        <v>0.3259010757705933</v>
      </c>
      <c r="G264">
        <v>0.38713356156996859</v>
      </c>
      <c r="H264">
        <v>0.40519832340531636</v>
      </c>
    </row>
    <row r="265" spans="1:8" x14ac:dyDescent="0.25">
      <c r="A265" t="s">
        <v>275</v>
      </c>
      <c r="B265" t="s">
        <v>86</v>
      </c>
      <c r="C265" t="s">
        <v>2</v>
      </c>
      <c r="E265">
        <v>0.38100897915203602</v>
      </c>
      <c r="F265">
        <v>0.30904404232153243</v>
      </c>
      <c r="G265">
        <v>0.37101465772425085</v>
      </c>
      <c r="H265">
        <v>0.33765892674171094</v>
      </c>
    </row>
    <row r="266" spans="1:8" x14ac:dyDescent="0.25">
      <c r="A266" t="s">
        <v>276</v>
      </c>
      <c r="B266" t="s">
        <v>32</v>
      </c>
      <c r="C266" t="s">
        <v>2</v>
      </c>
      <c r="E266">
        <v>0.31047789746438215</v>
      </c>
      <c r="F266">
        <v>0.31105356705913129</v>
      </c>
      <c r="G266">
        <v>0.32582735982711436</v>
      </c>
      <c r="H266">
        <v>0.25991032481316823</v>
      </c>
    </row>
    <row r="267" spans="1:8" x14ac:dyDescent="0.25">
      <c r="A267" t="s">
        <v>277</v>
      </c>
      <c r="B267" t="s">
        <v>32</v>
      </c>
      <c r="C267" t="s">
        <v>5</v>
      </c>
      <c r="E267">
        <v>0.37674457772093534</v>
      </c>
      <c r="F267">
        <v>0.39299442126418316</v>
      </c>
      <c r="G267">
        <v>0.38194249248932066</v>
      </c>
      <c r="H267">
        <v>0.43159892731356286</v>
      </c>
    </row>
    <row r="268" spans="1:8" x14ac:dyDescent="0.25">
      <c r="A268" t="s">
        <v>278</v>
      </c>
      <c r="B268" t="s">
        <v>28</v>
      </c>
      <c r="C268" t="s">
        <v>14</v>
      </c>
      <c r="E268">
        <v>0.37316432041604514</v>
      </c>
      <c r="F268">
        <v>0.36363353374071783</v>
      </c>
      <c r="G268">
        <v>0.41434607556891523</v>
      </c>
      <c r="H268">
        <v>0.36710767375016756</v>
      </c>
    </row>
    <row r="269" spans="1:8" x14ac:dyDescent="0.25">
      <c r="A269" t="s">
        <v>279</v>
      </c>
      <c r="B269" t="s">
        <v>16</v>
      </c>
      <c r="C269" t="s">
        <v>5</v>
      </c>
      <c r="E269">
        <v>0.39448660596039126</v>
      </c>
      <c r="F269">
        <v>0.36847572981471238</v>
      </c>
      <c r="G269">
        <v>0.37713368527884716</v>
      </c>
      <c r="H269">
        <v>0.36428075460033715</v>
      </c>
    </row>
    <row r="270" spans="1:8" x14ac:dyDescent="0.25">
      <c r="A270" t="s">
        <v>280</v>
      </c>
      <c r="B270" t="s">
        <v>86</v>
      </c>
      <c r="C270" t="s">
        <v>19</v>
      </c>
      <c r="E270">
        <v>0.28927234027283605</v>
      </c>
      <c r="F270">
        <v>0.31691132996854476</v>
      </c>
      <c r="G270">
        <v>0.3523956764592866</v>
      </c>
      <c r="H270">
        <v>0.27633882458626657</v>
      </c>
    </row>
    <row r="271" spans="1:8" x14ac:dyDescent="0.25">
      <c r="A271" t="s">
        <v>281</v>
      </c>
      <c r="B271" t="s">
        <v>1</v>
      </c>
      <c r="C271" t="s">
        <v>11</v>
      </c>
      <c r="E271">
        <v>0.43698617232475956</v>
      </c>
      <c r="F271">
        <v>0.41530047727766622</v>
      </c>
      <c r="G271">
        <v>0.47995325899376623</v>
      </c>
      <c r="H271">
        <v>0.49519054396303852</v>
      </c>
    </row>
    <row r="272" spans="1:8" x14ac:dyDescent="0.25">
      <c r="A272" t="s">
        <v>282</v>
      </c>
      <c r="B272" t="s">
        <v>18</v>
      </c>
      <c r="C272" t="s">
        <v>19</v>
      </c>
      <c r="E272">
        <v>0.44275309105179139</v>
      </c>
      <c r="F272">
        <v>0.4213694875334757</v>
      </c>
      <c r="G272">
        <v>0.4328893667614197</v>
      </c>
      <c r="H272">
        <v>0.39999018867252917</v>
      </c>
    </row>
    <row r="273" spans="1:8" x14ac:dyDescent="0.25">
      <c r="A273" t="s">
        <v>283</v>
      </c>
      <c r="B273" t="s">
        <v>1</v>
      </c>
      <c r="C273" t="s">
        <v>8</v>
      </c>
      <c r="E273">
        <v>0.33861248457895693</v>
      </c>
      <c r="F273">
        <v>0.34873104968328666</v>
      </c>
      <c r="G273">
        <v>0.33668266953113252</v>
      </c>
      <c r="H273">
        <v>0.35374834506104413</v>
      </c>
    </row>
    <row r="274" spans="1:8" x14ac:dyDescent="0.25">
      <c r="A274" t="s">
        <v>284</v>
      </c>
      <c r="B274" t="s">
        <v>28</v>
      </c>
      <c r="C274" t="s">
        <v>11</v>
      </c>
      <c r="E274">
        <v>0.39021452495691167</v>
      </c>
      <c r="F274">
        <v>0.3735025550305609</v>
      </c>
      <c r="G274">
        <v>0.37956615504395474</v>
      </c>
      <c r="H274">
        <v>0.3595257014499007</v>
      </c>
    </row>
    <row r="275" spans="1:8" x14ac:dyDescent="0.25">
      <c r="A275" t="s">
        <v>285</v>
      </c>
      <c r="B275" t="s">
        <v>4</v>
      </c>
      <c r="C275" t="s">
        <v>19</v>
      </c>
      <c r="E275">
        <v>0.29077582988601319</v>
      </c>
      <c r="F275">
        <v>0.31425248531871064</v>
      </c>
      <c r="G275">
        <v>0.32922130229664048</v>
      </c>
      <c r="H275">
        <v>0.32845091572567364</v>
      </c>
    </row>
    <row r="276" spans="1:8" x14ac:dyDescent="0.25">
      <c r="A276" t="s">
        <v>286</v>
      </c>
      <c r="B276" t="s">
        <v>32</v>
      </c>
      <c r="C276" t="s">
        <v>11</v>
      </c>
      <c r="E276">
        <v>0.33602561231331807</v>
      </c>
      <c r="F276">
        <v>0.3525638674538259</v>
      </c>
      <c r="G276">
        <v>0.29003070987574375</v>
      </c>
      <c r="H276">
        <v>0.33049461475380854</v>
      </c>
    </row>
    <row r="277" spans="1:8" x14ac:dyDescent="0.25">
      <c r="A277" t="s">
        <v>287</v>
      </c>
      <c r="B277" t="s">
        <v>1</v>
      </c>
      <c r="C277" t="s">
        <v>14</v>
      </c>
      <c r="E277">
        <v>0.47581569247859135</v>
      </c>
      <c r="F277">
        <v>0.4317588720783615</v>
      </c>
      <c r="G277">
        <v>0.46140267231702237</v>
      </c>
      <c r="H277">
        <v>0.40435625157451871</v>
      </c>
    </row>
    <row r="278" spans="1:8" x14ac:dyDescent="0.25">
      <c r="A278" t="s">
        <v>288</v>
      </c>
      <c r="B278" t="s">
        <v>28</v>
      </c>
      <c r="C278" t="s">
        <v>8</v>
      </c>
      <c r="E278">
        <v>0.37329974809316896</v>
      </c>
      <c r="F278">
        <v>0.35313304528840916</v>
      </c>
      <c r="G278">
        <v>0.33029915582398678</v>
      </c>
      <c r="H278">
        <v>0.38959499048961782</v>
      </c>
    </row>
    <row r="279" spans="1:8" x14ac:dyDescent="0.25">
      <c r="A279" t="s">
        <v>289</v>
      </c>
      <c r="B279" t="s">
        <v>28</v>
      </c>
      <c r="C279" t="s">
        <v>5</v>
      </c>
      <c r="E279">
        <v>0.39857351370494776</v>
      </c>
      <c r="F279">
        <v>0.39334654446669054</v>
      </c>
      <c r="G279">
        <v>0.35900317315903019</v>
      </c>
      <c r="H279">
        <v>0.38000767216318754</v>
      </c>
    </row>
    <row r="280" spans="1:8" x14ac:dyDescent="0.25">
      <c r="A280" t="s">
        <v>290</v>
      </c>
      <c r="B280" t="s">
        <v>32</v>
      </c>
      <c r="C280" t="s">
        <v>11</v>
      </c>
      <c r="E280">
        <v>0.31007280603462328</v>
      </c>
      <c r="F280">
        <v>0.32143866875110727</v>
      </c>
      <c r="G280">
        <v>0.35023219727929411</v>
      </c>
      <c r="H280">
        <v>0.34017566177120295</v>
      </c>
    </row>
    <row r="281" spans="1:8" x14ac:dyDescent="0.25">
      <c r="A281" t="s">
        <v>291</v>
      </c>
      <c r="B281" t="s">
        <v>16</v>
      </c>
      <c r="C281" t="s">
        <v>14</v>
      </c>
      <c r="E281">
        <v>0.33443610993574846</v>
      </c>
      <c r="F281">
        <v>0.30549614627005289</v>
      </c>
      <c r="G281">
        <v>0.28835501305661676</v>
      </c>
      <c r="H281">
        <v>0.3023775122436751</v>
      </c>
    </row>
    <row r="282" spans="1:8" x14ac:dyDescent="0.25">
      <c r="A282" t="s">
        <v>292</v>
      </c>
      <c r="B282" t="s">
        <v>1</v>
      </c>
      <c r="C282" t="s">
        <v>14</v>
      </c>
      <c r="E282">
        <v>0.39954561040063502</v>
      </c>
      <c r="F282">
        <v>0.43165638251377153</v>
      </c>
      <c r="G282">
        <v>0.41185295225118634</v>
      </c>
      <c r="H282">
        <v>0.36610140368999</v>
      </c>
    </row>
    <row r="283" spans="1:8" x14ac:dyDescent="0.25">
      <c r="A283" t="s">
        <v>293</v>
      </c>
      <c r="B283" t="s">
        <v>28</v>
      </c>
      <c r="C283" t="s">
        <v>14</v>
      </c>
      <c r="E283">
        <v>0.41299417955438839</v>
      </c>
      <c r="F283">
        <v>0.36052180364764042</v>
      </c>
      <c r="G283">
        <v>0.41746314854866406</v>
      </c>
      <c r="H283">
        <v>0.37236924804173738</v>
      </c>
    </row>
    <row r="284" spans="1:8" x14ac:dyDescent="0.25">
      <c r="A284" t="s">
        <v>294</v>
      </c>
      <c r="B284" t="s">
        <v>1</v>
      </c>
      <c r="C284" t="s">
        <v>11</v>
      </c>
      <c r="E284">
        <v>0.37494174934909624</v>
      </c>
      <c r="F284">
        <v>0.23720769079072582</v>
      </c>
      <c r="G284">
        <v>0.30906009179235439</v>
      </c>
      <c r="H284">
        <v>0.31570219054027154</v>
      </c>
    </row>
    <row r="285" spans="1:8" x14ac:dyDescent="0.25">
      <c r="A285" t="s">
        <v>295</v>
      </c>
      <c r="B285" t="s">
        <v>16</v>
      </c>
      <c r="C285" t="s">
        <v>19</v>
      </c>
      <c r="E285">
        <v>0.4658790074874184</v>
      </c>
      <c r="F285">
        <v>0.44563279151901014</v>
      </c>
      <c r="G285">
        <v>0.37102855153162634</v>
      </c>
      <c r="H285">
        <v>0.38047390036590378</v>
      </c>
    </row>
    <row r="286" spans="1:8" x14ac:dyDescent="0.25">
      <c r="A286" t="s">
        <v>296</v>
      </c>
      <c r="B286" t="s">
        <v>16</v>
      </c>
      <c r="C286" t="s">
        <v>11</v>
      </c>
      <c r="E286">
        <v>0.31507826050270099</v>
      </c>
      <c r="F286">
        <v>0.31667843206679724</v>
      </c>
      <c r="G286">
        <v>0.3533254076178689</v>
      </c>
      <c r="H286">
        <v>0.32802268266273055</v>
      </c>
    </row>
    <row r="287" spans="1:8" x14ac:dyDescent="0.25">
      <c r="A287" t="s">
        <v>297</v>
      </c>
      <c r="B287" t="s">
        <v>1</v>
      </c>
      <c r="C287" t="s">
        <v>14</v>
      </c>
      <c r="E287">
        <v>0.42595846022797818</v>
      </c>
      <c r="F287">
        <v>0.40769284348710016</v>
      </c>
      <c r="G287">
        <v>0.44852749027683608</v>
      </c>
      <c r="H287">
        <v>0.41482313305626861</v>
      </c>
    </row>
    <row r="288" spans="1:8" x14ac:dyDescent="0.25">
      <c r="A288" t="s">
        <v>298</v>
      </c>
      <c r="B288" t="s">
        <v>28</v>
      </c>
      <c r="C288" t="s">
        <v>11</v>
      </c>
      <c r="E288">
        <v>0.34339645714104627</v>
      </c>
      <c r="F288">
        <v>0.4128314111695584</v>
      </c>
      <c r="G288">
        <v>0.34611088271677365</v>
      </c>
      <c r="H288">
        <v>0.31739078266627735</v>
      </c>
    </row>
    <row r="289" spans="1:8" x14ac:dyDescent="0.25">
      <c r="A289" t="s">
        <v>299</v>
      </c>
      <c r="B289" t="s">
        <v>28</v>
      </c>
      <c r="C289" t="s">
        <v>5</v>
      </c>
      <c r="E289">
        <v>0.34721331887346379</v>
      </c>
      <c r="F289">
        <v>0.3786157269925795</v>
      </c>
      <c r="G289">
        <v>0.30972932785415036</v>
      </c>
      <c r="H289">
        <v>0.40704331194901422</v>
      </c>
    </row>
    <row r="290" spans="1:8" x14ac:dyDescent="0.25">
      <c r="A290" t="s">
        <v>300</v>
      </c>
      <c r="B290" t="s">
        <v>18</v>
      </c>
      <c r="C290" t="s">
        <v>19</v>
      </c>
      <c r="E290">
        <v>0.35832696670713587</v>
      </c>
      <c r="F290">
        <v>0.3221204096128672</v>
      </c>
      <c r="G290">
        <v>0.35318012290637557</v>
      </c>
      <c r="H290">
        <v>0.36956682820755415</v>
      </c>
    </row>
    <row r="291" spans="1:8" x14ac:dyDescent="0.25">
      <c r="A291" t="s">
        <v>301</v>
      </c>
      <c r="B291" t="s">
        <v>4</v>
      </c>
      <c r="C291" t="s">
        <v>19</v>
      </c>
      <c r="E291">
        <v>0.4692490037745552</v>
      </c>
      <c r="F291">
        <v>0.42509282267656157</v>
      </c>
      <c r="G291">
        <v>0.42301879269318404</v>
      </c>
      <c r="H291">
        <v>0.36710517033973017</v>
      </c>
    </row>
    <row r="292" spans="1:8" x14ac:dyDescent="0.25">
      <c r="A292" t="s">
        <v>302</v>
      </c>
      <c r="B292" t="s">
        <v>1</v>
      </c>
      <c r="C292" t="s">
        <v>8</v>
      </c>
      <c r="E292">
        <v>0.44659996583747558</v>
      </c>
      <c r="F292">
        <v>0.36393739532668756</v>
      </c>
      <c r="G292">
        <v>0.39155722428730705</v>
      </c>
      <c r="H292">
        <v>0.39688333183478114</v>
      </c>
    </row>
    <row r="293" spans="1:8" x14ac:dyDescent="0.25">
      <c r="A293" t="s">
        <v>303</v>
      </c>
      <c r="B293" t="s">
        <v>16</v>
      </c>
      <c r="C293" t="s">
        <v>5</v>
      </c>
      <c r="E293">
        <v>0.44725271665747213</v>
      </c>
      <c r="F293">
        <v>0.45685396702308578</v>
      </c>
      <c r="G293">
        <v>0.44384269657630332</v>
      </c>
      <c r="H293">
        <v>0.42464686661023515</v>
      </c>
    </row>
    <row r="294" spans="1:8" x14ac:dyDescent="0.25">
      <c r="A294" t="s">
        <v>304</v>
      </c>
      <c r="B294" t="s">
        <v>1</v>
      </c>
      <c r="C294" t="s">
        <v>14</v>
      </c>
      <c r="E294">
        <v>0.41896629154690801</v>
      </c>
      <c r="F294">
        <v>0.45946992222142335</v>
      </c>
      <c r="G294">
        <v>0.3730334455161548</v>
      </c>
      <c r="H294">
        <v>0.42593509616486552</v>
      </c>
    </row>
    <row r="295" spans="1:8" x14ac:dyDescent="0.25">
      <c r="A295" t="s">
        <v>305</v>
      </c>
      <c r="B295" t="s">
        <v>22</v>
      </c>
      <c r="C295" t="s">
        <v>8</v>
      </c>
      <c r="E295">
        <v>0.32228158831277581</v>
      </c>
      <c r="F295">
        <v>0.31758018047307746</v>
      </c>
      <c r="G295">
        <v>0.2924686468724399</v>
      </c>
      <c r="H295">
        <v>0.34095378142219235</v>
      </c>
    </row>
    <row r="296" spans="1:8" x14ac:dyDescent="0.25">
      <c r="A296" t="s">
        <v>306</v>
      </c>
      <c r="B296" t="s">
        <v>32</v>
      </c>
      <c r="C296" t="s">
        <v>19</v>
      </c>
      <c r="E296">
        <v>0.27881271228149607</v>
      </c>
      <c r="F296">
        <v>0.27441474584038966</v>
      </c>
      <c r="G296">
        <v>0.26660268537816589</v>
      </c>
      <c r="H296">
        <v>0.23424821302219034</v>
      </c>
    </row>
    <row r="297" spans="1:8" x14ac:dyDescent="0.25">
      <c r="A297" t="s">
        <v>307</v>
      </c>
      <c r="B297" t="s">
        <v>18</v>
      </c>
      <c r="C297" t="s">
        <v>19</v>
      </c>
      <c r="E297">
        <v>0.34319447366038658</v>
      </c>
      <c r="F297">
        <v>0.28623272528856325</v>
      </c>
      <c r="G297">
        <v>0.32590046505024878</v>
      </c>
      <c r="H297">
        <v>0.31950808382679613</v>
      </c>
    </row>
    <row r="298" spans="1:8" x14ac:dyDescent="0.25">
      <c r="A298" t="s">
        <v>308</v>
      </c>
      <c r="B298" t="s">
        <v>18</v>
      </c>
      <c r="C298" t="s">
        <v>19</v>
      </c>
      <c r="E298">
        <v>0.46557379945158833</v>
      </c>
      <c r="F298">
        <v>0.46464841457821526</v>
      </c>
      <c r="G298">
        <v>0.4855749791690257</v>
      </c>
      <c r="H298">
        <v>0.48140907973112496</v>
      </c>
    </row>
    <row r="299" spans="1:8" x14ac:dyDescent="0.25">
      <c r="A299" t="s">
        <v>309</v>
      </c>
      <c r="B299" t="s">
        <v>4</v>
      </c>
      <c r="C299" t="s">
        <v>11</v>
      </c>
      <c r="E299">
        <v>0.40746686085885669</v>
      </c>
      <c r="F299">
        <v>0.42354594092823761</v>
      </c>
      <c r="G299">
        <v>0.41191296705913294</v>
      </c>
      <c r="H299">
        <v>0.39425509116404867</v>
      </c>
    </row>
    <row r="300" spans="1:8" x14ac:dyDescent="0.25">
      <c r="A300" t="s">
        <v>310</v>
      </c>
      <c r="B300" t="s">
        <v>32</v>
      </c>
      <c r="C300" t="s">
        <v>8</v>
      </c>
      <c r="E300">
        <v>0.41155800836058021</v>
      </c>
      <c r="F300">
        <v>0.4481104701504951</v>
      </c>
      <c r="G300">
        <v>0.44031456539212499</v>
      </c>
      <c r="H300">
        <v>0.40206380509855216</v>
      </c>
    </row>
    <row r="301" spans="1:8" x14ac:dyDescent="0.25">
      <c r="A301" t="s">
        <v>311</v>
      </c>
      <c r="B301" t="s">
        <v>16</v>
      </c>
      <c r="C301" t="s">
        <v>19</v>
      </c>
      <c r="E301">
        <v>0.42281290901992163</v>
      </c>
      <c r="F301">
        <v>0.41328965349655333</v>
      </c>
      <c r="G301">
        <v>0.38732394807882897</v>
      </c>
      <c r="H301">
        <v>0.35696406113576451</v>
      </c>
    </row>
    <row r="302" spans="1:8" x14ac:dyDescent="0.25">
      <c r="A302" t="s">
        <v>312</v>
      </c>
      <c r="B302" t="s">
        <v>16</v>
      </c>
      <c r="C302" t="s">
        <v>8</v>
      </c>
      <c r="E302">
        <v>0.32890731762714021</v>
      </c>
      <c r="F302">
        <v>0.33521070398959457</v>
      </c>
      <c r="G302">
        <v>0.34343553040033342</v>
      </c>
      <c r="H302">
        <v>0.33086476467530768</v>
      </c>
    </row>
    <row r="303" spans="1:8" x14ac:dyDescent="0.25">
      <c r="A303" t="s">
        <v>313</v>
      </c>
      <c r="B303" t="s">
        <v>1</v>
      </c>
      <c r="C303" t="s">
        <v>14</v>
      </c>
      <c r="E303">
        <v>0.40556088297641396</v>
      </c>
      <c r="F303">
        <v>0.44011282458653317</v>
      </c>
      <c r="G303">
        <v>0.50391507516915579</v>
      </c>
      <c r="H303">
        <v>0.47276609540776093</v>
      </c>
    </row>
    <row r="304" spans="1:8" x14ac:dyDescent="0.25">
      <c r="A304" t="s">
        <v>314</v>
      </c>
      <c r="B304" t="s">
        <v>1</v>
      </c>
      <c r="C304" t="s">
        <v>5</v>
      </c>
      <c r="E304">
        <v>0.431950996206107</v>
      </c>
      <c r="F304">
        <v>0.39548078084269833</v>
      </c>
      <c r="G304">
        <v>0.38508994447712686</v>
      </c>
      <c r="H304">
        <v>0.41953615217225215</v>
      </c>
    </row>
    <row r="305" spans="1:8" x14ac:dyDescent="0.25">
      <c r="A305" t="s">
        <v>315</v>
      </c>
      <c r="B305" t="s">
        <v>7</v>
      </c>
      <c r="C305" t="s">
        <v>8</v>
      </c>
      <c r="E305">
        <v>0.36781864067874748</v>
      </c>
      <c r="F305">
        <v>0.36484767364326642</v>
      </c>
      <c r="G305">
        <v>0.38290323678234101</v>
      </c>
      <c r="H305">
        <v>0.33432149370944708</v>
      </c>
    </row>
    <row r="306" spans="1:8" x14ac:dyDescent="0.25">
      <c r="A306" t="s">
        <v>316</v>
      </c>
      <c r="B306" t="s">
        <v>16</v>
      </c>
      <c r="C306" t="s">
        <v>11</v>
      </c>
      <c r="E306">
        <v>0.42704287374839234</v>
      </c>
      <c r="F306">
        <v>0.4184162063786489</v>
      </c>
      <c r="G306">
        <v>0.42745112122866002</v>
      </c>
      <c r="H306">
        <v>0.43062554988077373</v>
      </c>
    </row>
    <row r="307" spans="1:8" x14ac:dyDescent="0.25">
      <c r="A307" t="s">
        <v>317</v>
      </c>
      <c r="B307" t="s">
        <v>1</v>
      </c>
      <c r="C307" t="s">
        <v>8</v>
      </c>
      <c r="E307">
        <v>0.42944928447765329</v>
      </c>
      <c r="F307">
        <v>0.41814974397359594</v>
      </c>
      <c r="G307">
        <v>0.36819204002805089</v>
      </c>
      <c r="H307">
        <v>0.48360785912330539</v>
      </c>
    </row>
    <row r="308" spans="1:8" x14ac:dyDescent="0.25">
      <c r="A308" t="s">
        <v>318</v>
      </c>
      <c r="B308" t="s">
        <v>28</v>
      </c>
      <c r="C308" t="s">
        <v>5</v>
      </c>
      <c r="E308">
        <v>0.41171504992274038</v>
      </c>
      <c r="F308">
        <v>0.35524153100989564</v>
      </c>
      <c r="G308">
        <v>0.35246402064313243</v>
      </c>
      <c r="H308">
        <v>0.35160521142248169</v>
      </c>
    </row>
    <row r="309" spans="1:8" x14ac:dyDescent="0.25">
      <c r="A309" t="s">
        <v>319</v>
      </c>
      <c r="B309" t="s">
        <v>28</v>
      </c>
      <c r="C309" t="s">
        <v>5</v>
      </c>
      <c r="E309">
        <v>0.36264516532236341</v>
      </c>
      <c r="F309">
        <v>0.36890126427530284</v>
      </c>
      <c r="G309">
        <v>0.32653798782930138</v>
      </c>
      <c r="H309">
        <v>0.34127198747993098</v>
      </c>
    </row>
    <row r="310" spans="1:8" x14ac:dyDescent="0.25">
      <c r="A310" t="s">
        <v>320</v>
      </c>
      <c r="B310" t="s">
        <v>4</v>
      </c>
      <c r="C310" t="s">
        <v>14</v>
      </c>
      <c r="E310">
        <v>0.38035250260521053</v>
      </c>
      <c r="F310">
        <v>0.29826964930878669</v>
      </c>
      <c r="G310">
        <v>0.3485087756715361</v>
      </c>
      <c r="H310">
        <v>0.31778457340383581</v>
      </c>
    </row>
    <row r="311" spans="1:8" x14ac:dyDescent="0.25">
      <c r="A311" t="s">
        <v>321</v>
      </c>
      <c r="B311" t="s">
        <v>7</v>
      </c>
      <c r="C311" t="s">
        <v>5</v>
      </c>
      <c r="E311">
        <v>0.37982999358887143</v>
      </c>
      <c r="F311">
        <v>0.30626128652410856</v>
      </c>
      <c r="G311">
        <v>0.41424697410114447</v>
      </c>
      <c r="H311">
        <v>0.35323094739116384</v>
      </c>
    </row>
    <row r="312" spans="1:8" x14ac:dyDescent="0.25">
      <c r="A312" t="s">
        <v>322</v>
      </c>
      <c r="B312" t="s">
        <v>1</v>
      </c>
      <c r="C312" t="s">
        <v>5</v>
      </c>
      <c r="E312">
        <v>0.38779230053544167</v>
      </c>
      <c r="F312">
        <v>0.40658898993461579</v>
      </c>
      <c r="G312">
        <v>0.38270001504121831</v>
      </c>
      <c r="H312">
        <v>0.41437761625651093</v>
      </c>
    </row>
    <row r="313" spans="1:8" x14ac:dyDescent="0.25">
      <c r="A313" t="s">
        <v>323</v>
      </c>
      <c r="B313" t="s">
        <v>28</v>
      </c>
      <c r="C313" t="s">
        <v>5</v>
      </c>
      <c r="E313">
        <v>0.385292008948589</v>
      </c>
      <c r="F313">
        <v>0.30727721768197008</v>
      </c>
      <c r="G313">
        <v>0.30160146935530985</v>
      </c>
      <c r="H313">
        <v>0.40580080924574297</v>
      </c>
    </row>
    <row r="314" spans="1:8" x14ac:dyDescent="0.25">
      <c r="A314" t="s">
        <v>324</v>
      </c>
      <c r="B314" t="s">
        <v>18</v>
      </c>
      <c r="C314" t="s">
        <v>19</v>
      </c>
      <c r="E314">
        <v>0.46502199045580161</v>
      </c>
      <c r="F314">
        <v>0.42195670445709949</v>
      </c>
      <c r="G314">
        <v>0.42981298766530751</v>
      </c>
      <c r="H314">
        <v>0.39498536190870565</v>
      </c>
    </row>
    <row r="315" spans="1:8" x14ac:dyDescent="0.25">
      <c r="A315" t="s">
        <v>325</v>
      </c>
      <c r="B315" t="s">
        <v>28</v>
      </c>
      <c r="C315" t="s">
        <v>11</v>
      </c>
      <c r="E315">
        <v>0.41090484123584581</v>
      </c>
      <c r="F315">
        <v>0.3176584796199145</v>
      </c>
      <c r="G315">
        <v>0.40642051634982984</v>
      </c>
      <c r="H315">
        <v>0.3356064182164949</v>
      </c>
    </row>
    <row r="316" spans="1:8" x14ac:dyDescent="0.25">
      <c r="A316" t="s">
        <v>326</v>
      </c>
      <c r="B316" t="s">
        <v>4</v>
      </c>
      <c r="C316" t="s">
        <v>19</v>
      </c>
      <c r="E316">
        <v>0.31595508399801814</v>
      </c>
      <c r="F316">
        <v>0.37086399682523941</v>
      </c>
      <c r="G316">
        <v>0.37230111304726982</v>
      </c>
      <c r="H316">
        <v>0.32127289454093294</v>
      </c>
    </row>
    <row r="317" spans="1:8" x14ac:dyDescent="0.25">
      <c r="A317" t="s">
        <v>327</v>
      </c>
      <c r="B317" t="s">
        <v>28</v>
      </c>
      <c r="C317" t="s">
        <v>14</v>
      </c>
      <c r="E317">
        <v>0.40555379976584049</v>
      </c>
      <c r="F317">
        <v>0.36630684981553657</v>
      </c>
      <c r="G317">
        <v>0.40488840092124567</v>
      </c>
      <c r="H317">
        <v>0.39282320253457415</v>
      </c>
    </row>
    <row r="318" spans="1:8" x14ac:dyDescent="0.25">
      <c r="A318" t="s">
        <v>328</v>
      </c>
      <c r="B318" t="s">
        <v>1</v>
      </c>
      <c r="C318" t="s">
        <v>14</v>
      </c>
      <c r="E318">
        <v>0.45596570195383229</v>
      </c>
      <c r="F318">
        <v>0.44917239450705937</v>
      </c>
      <c r="G318">
        <v>0.45535561751034259</v>
      </c>
      <c r="H318">
        <v>0.41580547657340633</v>
      </c>
    </row>
    <row r="319" spans="1:8" x14ac:dyDescent="0.25">
      <c r="A319" t="s">
        <v>329</v>
      </c>
      <c r="B319" t="s">
        <v>1</v>
      </c>
      <c r="C319" t="s">
        <v>11</v>
      </c>
      <c r="E319">
        <v>0.47625098983186093</v>
      </c>
      <c r="F319">
        <v>0.45239590114673317</v>
      </c>
      <c r="G319">
        <v>0.47729639943345231</v>
      </c>
      <c r="H319">
        <v>0.4145580387822681</v>
      </c>
    </row>
    <row r="320" spans="1:8" x14ac:dyDescent="0.25">
      <c r="A320" t="s">
        <v>330</v>
      </c>
      <c r="B320" t="s">
        <v>4</v>
      </c>
      <c r="C320" t="s">
        <v>2</v>
      </c>
      <c r="E320">
        <v>0.4051384097128029</v>
      </c>
      <c r="F320">
        <v>0.3283139474225194</v>
      </c>
      <c r="G320">
        <v>0.40452783063386072</v>
      </c>
      <c r="H320">
        <v>0.3326499703676008</v>
      </c>
    </row>
    <row r="321" spans="1:8" x14ac:dyDescent="0.25">
      <c r="A321" t="s">
        <v>331</v>
      </c>
      <c r="B321" t="s">
        <v>1</v>
      </c>
      <c r="C321" t="s">
        <v>19</v>
      </c>
      <c r="E321">
        <v>0.45905026591271292</v>
      </c>
      <c r="F321">
        <v>0.44200107386095061</v>
      </c>
      <c r="G321">
        <v>0.43834902614428922</v>
      </c>
      <c r="H321">
        <v>0.44548017291149244</v>
      </c>
    </row>
    <row r="322" spans="1:8" x14ac:dyDescent="0.25">
      <c r="A322" t="s">
        <v>332</v>
      </c>
      <c r="B322" t="s">
        <v>1</v>
      </c>
      <c r="C322" t="s">
        <v>2</v>
      </c>
      <c r="E322">
        <v>0.4984755908691953</v>
      </c>
      <c r="F322">
        <v>0.46952057569980582</v>
      </c>
      <c r="G322">
        <v>0.42642685243132805</v>
      </c>
      <c r="H322">
        <v>0.47126491726736558</v>
      </c>
    </row>
    <row r="323" spans="1:8" x14ac:dyDescent="0.25">
      <c r="A323" t="s">
        <v>333</v>
      </c>
      <c r="B323" t="s">
        <v>32</v>
      </c>
      <c r="C323" t="s">
        <v>19</v>
      </c>
      <c r="E323">
        <v>0.29193412931248724</v>
      </c>
      <c r="F323">
        <v>0.29023582494965816</v>
      </c>
      <c r="G323">
        <v>0.32835982816444231</v>
      </c>
      <c r="H323">
        <v>0.28112610601112786</v>
      </c>
    </row>
    <row r="324" spans="1:8" x14ac:dyDescent="0.25">
      <c r="A324" t="s">
        <v>334</v>
      </c>
      <c r="B324" t="s">
        <v>32</v>
      </c>
      <c r="C324" t="s">
        <v>11</v>
      </c>
      <c r="E324">
        <v>0.348735283476511</v>
      </c>
      <c r="F324">
        <v>0.36379044062746152</v>
      </c>
      <c r="G324">
        <v>0.38417221338882046</v>
      </c>
      <c r="H324">
        <v>0.36463420746689751</v>
      </c>
    </row>
    <row r="325" spans="1:8" x14ac:dyDescent="0.25">
      <c r="A325" t="s">
        <v>335</v>
      </c>
      <c r="B325" t="s">
        <v>1</v>
      </c>
      <c r="C325" t="s">
        <v>2</v>
      </c>
      <c r="E325">
        <v>0.36637959771861306</v>
      </c>
      <c r="F325">
        <v>0.38768265566547</v>
      </c>
      <c r="G325">
        <v>0.37903492294619717</v>
      </c>
      <c r="H325">
        <v>0.37928713390760294</v>
      </c>
    </row>
    <row r="326" spans="1:8" x14ac:dyDescent="0.25">
      <c r="A326" t="s">
        <v>336</v>
      </c>
      <c r="B326" t="s">
        <v>32</v>
      </c>
      <c r="C326" t="s">
        <v>5</v>
      </c>
      <c r="E326">
        <v>0.37791462231773254</v>
      </c>
      <c r="F326">
        <v>0.38170230155071899</v>
      </c>
      <c r="G326">
        <v>0.34387772543867956</v>
      </c>
      <c r="H326">
        <v>0.37043205811841368</v>
      </c>
    </row>
    <row r="327" spans="1:8" x14ac:dyDescent="0.25">
      <c r="A327" t="s">
        <v>337</v>
      </c>
      <c r="B327" t="s">
        <v>1</v>
      </c>
      <c r="C327" t="s">
        <v>8</v>
      </c>
      <c r="E327">
        <v>0.41620677765331282</v>
      </c>
      <c r="F327">
        <v>0.43500874328834421</v>
      </c>
      <c r="G327">
        <v>0.40529338502365569</v>
      </c>
      <c r="H327">
        <v>0.44149378982091436</v>
      </c>
    </row>
    <row r="328" spans="1:8" x14ac:dyDescent="0.25">
      <c r="A328" t="s">
        <v>338</v>
      </c>
      <c r="B328" t="s">
        <v>4</v>
      </c>
      <c r="C328" t="s">
        <v>8</v>
      </c>
      <c r="E328">
        <v>0.35585593114761493</v>
      </c>
      <c r="F328">
        <v>0.36272331502724631</v>
      </c>
      <c r="G328">
        <v>0.3421983893791814</v>
      </c>
      <c r="H328">
        <v>0.33137961502054197</v>
      </c>
    </row>
    <row r="329" spans="1:8" x14ac:dyDescent="0.25">
      <c r="A329" t="s">
        <v>339</v>
      </c>
      <c r="B329" t="s">
        <v>32</v>
      </c>
      <c r="C329" t="s">
        <v>8</v>
      </c>
      <c r="E329">
        <v>0.35087217052975428</v>
      </c>
      <c r="F329">
        <v>0.3140752153270574</v>
      </c>
      <c r="G329">
        <v>0.36123670194950369</v>
      </c>
      <c r="H329">
        <v>0.35869569959672537</v>
      </c>
    </row>
    <row r="330" spans="1:8" x14ac:dyDescent="0.25">
      <c r="A330" t="s">
        <v>340</v>
      </c>
      <c r="B330" t="s">
        <v>22</v>
      </c>
      <c r="C330" t="s">
        <v>11</v>
      </c>
      <c r="E330">
        <v>0.43655944924388451</v>
      </c>
      <c r="F330">
        <v>0.3721835002571568</v>
      </c>
      <c r="G330">
        <v>0.36957137216214841</v>
      </c>
      <c r="H330">
        <v>0.40996573777489931</v>
      </c>
    </row>
    <row r="336" spans="1:8" x14ac:dyDescent="0.25">
      <c r="E336" t="s">
        <v>1015</v>
      </c>
    </row>
    <row r="337" spans="1:20" x14ac:dyDescent="0.25">
      <c r="H337" t="s">
        <v>342</v>
      </c>
      <c r="J337" t="s">
        <v>343</v>
      </c>
      <c r="L337" t="s">
        <v>344</v>
      </c>
      <c r="N337" t="s">
        <v>345</v>
      </c>
      <c r="P337" t="s">
        <v>346</v>
      </c>
    </row>
    <row r="338" spans="1:20" x14ac:dyDescent="0.25">
      <c r="E338" t="s">
        <v>347</v>
      </c>
      <c r="F338" t="s">
        <v>348</v>
      </c>
      <c r="G338" t="s">
        <v>349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350</v>
      </c>
      <c r="Q338" t="s">
        <v>351</v>
      </c>
      <c r="R338" t="s">
        <v>352</v>
      </c>
    </row>
    <row r="340" spans="1:20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0.36086653516925277</v>
      </c>
      <c r="I340">
        <v>1013</v>
      </c>
      <c r="J340">
        <v>0.34236182980880847</v>
      </c>
      <c r="K340">
        <v>510</v>
      </c>
      <c r="L340">
        <v>0.37448790311957814</v>
      </c>
      <c r="M340">
        <v>500</v>
      </c>
      <c r="N340">
        <v>0.3728826751481793</v>
      </c>
      <c r="O340">
        <v>491</v>
      </c>
      <c r="P340">
        <v>0.32110516826392532</v>
      </c>
      <c r="Q340">
        <v>478</v>
      </c>
      <c r="R340" t="s">
        <v>358</v>
      </c>
      <c r="T340" t="b">
        <f>IF(G340=A340,TRUE,FALSE)</f>
        <v>1</v>
      </c>
    </row>
    <row r="341" spans="1:20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0.30975619627798617</v>
      </c>
      <c r="I341">
        <v>1008</v>
      </c>
      <c r="J341">
        <v>0.31519704480950528</v>
      </c>
      <c r="K341">
        <v>502</v>
      </c>
      <c r="L341">
        <v>0.3292808331473549</v>
      </c>
      <c r="M341">
        <v>498</v>
      </c>
      <c r="N341">
        <v>0.31445688443097514</v>
      </c>
      <c r="O341">
        <v>504</v>
      </c>
      <c r="P341">
        <v>0.31628702779367157</v>
      </c>
      <c r="Q341">
        <v>485</v>
      </c>
      <c r="R341" t="s">
        <v>358</v>
      </c>
      <c r="T341" t="b">
        <f t="shared" ref="T341:T404" si="0">IF(G341=A341,TRUE,FALSE)</f>
        <v>1</v>
      </c>
    </row>
    <row r="342" spans="1:20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0.32471629135814539</v>
      </c>
      <c r="I342">
        <v>1058</v>
      </c>
      <c r="J342">
        <v>0.38872367577523848</v>
      </c>
      <c r="K342">
        <v>502</v>
      </c>
      <c r="L342">
        <v>0.3431826603315698</v>
      </c>
      <c r="M342">
        <v>507</v>
      </c>
      <c r="N342">
        <v>0.37813024465285749</v>
      </c>
      <c r="O342">
        <v>530</v>
      </c>
      <c r="P342">
        <v>0.29198291531238191</v>
      </c>
      <c r="Q342">
        <v>492</v>
      </c>
      <c r="R342" t="s">
        <v>757</v>
      </c>
      <c r="T342" t="b">
        <f t="shared" si="0"/>
        <v>1</v>
      </c>
    </row>
    <row r="343" spans="1:20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0.41578908513660828</v>
      </c>
      <c r="I343">
        <v>1031</v>
      </c>
      <c r="J343">
        <v>0.3966225766476083</v>
      </c>
      <c r="K343">
        <v>507</v>
      </c>
      <c r="L343">
        <v>0.40229060494065599</v>
      </c>
      <c r="M343">
        <v>498</v>
      </c>
      <c r="N343">
        <v>0.39325472134604056</v>
      </c>
      <c r="O343">
        <v>501</v>
      </c>
      <c r="P343">
        <v>0.34879308736114339</v>
      </c>
      <c r="Q343">
        <v>483</v>
      </c>
      <c r="R343" t="s">
        <v>358</v>
      </c>
      <c r="T343" t="b">
        <f t="shared" si="0"/>
        <v>1</v>
      </c>
    </row>
    <row r="344" spans="1:20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0.31575478561437348</v>
      </c>
      <c r="I344">
        <v>1000</v>
      </c>
      <c r="J344">
        <v>0.31002564150226053</v>
      </c>
      <c r="K344">
        <v>516</v>
      </c>
      <c r="L344">
        <v>0.3090138545965655</v>
      </c>
      <c r="M344">
        <v>496</v>
      </c>
      <c r="N344">
        <v>0.28609911717563075</v>
      </c>
      <c r="O344">
        <v>499</v>
      </c>
      <c r="P344">
        <v>0.32889164064088272</v>
      </c>
      <c r="Q344">
        <v>488</v>
      </c>
      <c r="R344" t="s">
        <v>358</v>
      </c>
      <c r="T344" t="b">
        <f t="shared" si="0"/>
        <v>1</v>
      </c>
    </row>
    <row r="345" spans="1:20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0.37409210449644525</v>
      </c>
      <c r="I345">
        <v>1002</v>
      </c>
      <c r="J345">
        <v>0.33674106962310624</v>
      </c>
      <c r="K345">
        <v>507</v>
      </c>
      <c r="L345">
        <v>0.38375842915141134</v>
      </c>
      <c r="M345">
        <v>496</v>
      </c>
      <c r="N345">
        <v>0.29052921250437669</v>
      </c>
      <c r="O345">
        <v>506</v>
      </c>
      <c r="P345">
        <v>0.35298411208199476</v>
      </c>
      <c r="Q345">
        <v>488</v>
      </c>
      <c r="R345" t="s">
        <v>358</v>
      </c>
      <c r="T345" t="b">
        <f t="shared" si="0"/>
        <v>1</v>
      </c>
    </row>
    <row r="346" spans="1:20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0.40358524415261682</v>
      </c>
      <c r="I346">
        <v>1015</v>
      </c>
      <c r="J346">
        <v>0.36848671169249836</v>
      </c>
      <c r="K346">
        <v>505</v>
      </c>
      <c r="L346">
        <v>0.3925050938494436</v>
      </c>
      <c r="M346">
        <v>504</v>
      </c>
      <c r="N346">
        <v>0.35375959345291053</v>
      </c>
      <c r="O346">
        <v>499</v>
      </c>
      <c r="P346">
        <v>0.30652534729582609</v>
      </c>
      <c r="Q346">
        <v>493</v>
      </c>
      <c r="R346" t="s">
        <v>757</v>
      </c>
      <c r="T346" t="b">
        <f t="shared" si="0"/>
        <v>1</v>
      </c>
    </row>
    <row r="347" spans="1:20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0.37646893915220864</v>
      </c>
      <c r="I347">
        <v>1012</v>
      </c>
      <c r="J347">
        <v>0.38843658629287925</v>
      </c>
      <c r="K347">
        <v>507</v>
      </c>
      <c r="L347">
        <v>0.38967365814034638</v>
      </c>
      <c r="M347">
        <v>509</v>
      </c>
      <c r="N347">
        <v>0.31595655686687146</v>
      </c>
      <c r="O347">
        <v>525</v>
      </c>
      <c r="P347">
        <v>0.34688734534951798</v>
      </c>
      <c r="Q347">
        <v>489</v>
      </c>
      <c r="R347" t="s">
        <v>358</v>
      </c>
      <c r="T347" t="b">
        <f t="shared" si="0"/>
        <v>1</v>
      </c>
    </row>
    <row r="348" spans="1:20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0.30922772131413956</v>
      </c>
      <c r="I348">
        <v>1006</v>
      </c>
      <c r="J348">
        <v>0.2742984361179131</v>
      </c>
      <c r="K348">
        <v>509</v>
      </c>
      <c r="L348">
        <v>0.27148702004059028</v>
      </c>
      <c r="M348">
        <v>502</v>
      </c>
      <c r="N348">
        <v>0.24322583505755913</v>
      </c>
      <c r="O348">
        <v>488</v>
      </c>
      <c r="P348">
        <v>0.22561217782710688</v>
      </c>
      <c r="Q348">
        <v>489</v>
      </c>
      <c r="R348" t="s">
        <v>358</v>
      </c>
      <c r="T348" t="b">
        <f t="shared" si="0"/>
        <v>1</v>
      </c>
    </row>
    <row r="349" spans="1:20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0.4117487228863172</v>
      </c>
      <c r="I349">
        <v>1023</v>
      </c>
      <c r="J349">
        <v>0.38330464610295534</v>
      </c>
      <c r="K349">
        <v>514</v>
      </c>
      <c r="L349">
        <v>0.39765420710785476</v>
      </c>
      <c r="M349">
        <v>504</v>
      </c>
      <c r="N349">
        <v>0.42189583133615521</v>
      </c>
      <c r="O349">
        <v>514</v>
      </c>
      <c r="P349">
        <v>0.32088814201490801</v>
      </c>
      <c r="Q349">
        <v>492</v>
      </c>
      <c r="R349" t="s">
        <v>757</v>
      </c>
      <c r="T349" t="b">
        <f t="shared" si="0"/>
        <v>1</v>
      </c>
    </row>
    <row r="350" spans="1:20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0.27292152413209053</v>
      </c>
      <c r="I350">
        <v>1003</v>
      </c>
      <c r="J350">
        <v>0.29716991012344013</v>
      </c>
      <c r="K350">
        <v>509</v>
      </c>
      <c r="L350">
        <v>0.27281417507464201</v>
      </c>
      <c r="M350">
        <v>499</v>
      </c>
      <c r="N350">
        <v>0.29243080445659603</v>
      </c>
      <c r="O350">
        <v>490</v>
      </c>
      <c r="P350">
        <v>0.30685311376964103</v>
      </c>
      <c r="Q350">
        <v>483</v>
      </c>
      <c r="R350" t="s">
        <v>358</v>
      </c>
      <c r="T350" t="b">
        <f t="shared" si="0"/>
        <v>1</v>
      </c>
    </row>
    <row r="351" spans="1:20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0.3414427127618101</v>
      </c>
      <c r="I351">
        <v>1024</v>
      </c>
      <c r="J351">
        <v>0.34988852991324859</v>
      </c>
      <c r="K351">
        <v>506</v>
      </c>
      <c r="L351">
        <v>0.40968534049303912</v>
      </c>
      <c r="M351">
        <v>494</v>
      </c>
      <c r="N351">
        <v>0.36035164304710143</v>
      </c>
      <c r="O351">
        <v>499</v>
      </c>
      <c r="P351">
        <v>0.39495622848320378</v>
      </c>
      <c r="Q351">
        <v>487</v>
      </c>
      <c r="R351" t="s">
        <v>358</v>
      </c>
      <c r="T351" t="b">
        <f t="shared" si="0"/>
        <v>1</v>
      </c>
    </row>
    <row r="352" spans="1:20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0.37890313031725137</v>
      </c>
      <c r="I352">
        <v>1012</v>
      </c>
      <c r="J352">
        <v>0.37246725719895157</v>
      </c>
      <c r="K352">
        <v>501</v>
      </c>
      <c r="L352">
        <v>0.39461562285560625</v>
      </c>
      <c r="M352">
        <v>495</v>
      </c>
      <c r="N352">
        <v>0.37755372188129782</v>
      </c>
      <c r="O352">
        <v>491</v>
      </c>
      <c r="P352">
        <v>0.30952252411020265</v>
      </c>
      <c r="Q352">
        <v>488</v>
      </c>
      <c r="R352" t="s">
        <v>757</v>
      </c>
      <c r="T352" t="b">
        <f t="shared" si="0"/>
        <v>1</v>
      </c>
    </row>
    <row r="353" spans="1:20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0.45876182320022474</v>
      </c>
      <c r="I353">
        <v>1006</v>
      </c>
      <c r="J353">
        <v>0.40212754741515278</v>
      </c>
      <c r="K353">
        <v>511</v>
      </c>
      <c r="L353">
        <v>0.36913058925774406</v>
      </c>
      <c r="M353">
        <v>499</v>
      </c>
      <c r="N353">
        <v>0.34232184568846213</v>
      </c>
      <c r="O353">
        <v>498</v>
      </c>
      <c r="P353">
        <v>0.34571523241619107</v>
      </c>
      <c r="Q353">
        <v>491</v>
      </c>
      <c r="R353" t="s">
        <v>358</v>
      </c>
      <c r="T353" t="b">
        <f t="shared" si="0"/>
        <v>1</v>
      </c>
    </row>
    <row r="354" spans="1:20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0.32117110307341468</v>
      </c>
      <c r="I354">
        <v>1012</v>
      </c>
      <c r="J354">
        <v>0.33657355942863271</v>
      </c>
      <c r="K354">
        <v>512</v>
      </c>
      <c r="L354">
        <v>0.32659734248729139</v>
      </c>
      <c r="M354">
        <v>498</v>
      </c>
      <c r="N354">
        <v>0.33142318149545491</v>
      </c>
      <c r="O354">
        <v>497</v>
      </c>
      <c r="P354">
        <v>0.27926674710244243</v>
      </c>
      <c r="Q354">
        <v>490</v>
      </c>
      <c r="R354" t="s">
        <v>757</v>
      </c>
      <c r="T354" t="b">
        <f t="shared" si="0"/>
        <v>1</v>
      </c>
    </row>
    <row r="355" spans="1:20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0.39170250529804845</v>
      </c>
      <c r="I355">
        <v>1037</v>
      </c>
      <c r="J355">
        <v>0.41488180484490367</v>
      </c>
      <c r="K355">
        <v>505</v>
      </c>
      <c r="L355">
        <v>0.42727713263907313</v>
      </c>
      <c r="M355">
        <v>498</v>
      </c>
      <c r="N355">
        <v>0.42105191206074688</v>
      </c>
      <c r="O355">
        <v>493</v>
      </c>
      <c r="P355">
        <v>0.43426631171023061</v>
      </c>
      <c r="Q355">
        <v>491</v>
      </c>
      <c r="R355" t="s">
        <v>358</v>
      </c>
      <c r="T355" t="b">
        <f t="shared" si="0"/>
        <v>1</v>
      </c>
    </row>
    <row r="356" spans="1:20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0.39725899738299408</v>
      </c>
      <c r="I356">
        <v>1029</v>
      </c>
      <c r="J356">
        <v>0.35817752021269816</v>
      </c>
      <c r="K356">
        <v>502</v>
      </c>
      <c r="L356">
        <v>0.34004313177122675</v>
      </c>
      <c r="M356">
        <v>503</v>
      </c>
      <c r="N356">
        <v>0.3509167321463485</v>
      </c>
      <c r="O356">
        <v>503</v>
      </c>
      <c r="P356">
        <v>0.36528839666815272</v>
      </c>
      <c r="Q356">
        <v>488</v>
      </c>
      <c r="R356" t="s">
        <v>358</v>
      </c>
      <c r="T356" t="b">
        <f t="shared" si="0"/>
        <v>1</v>
      </c>
    </row>
    <row r="357" spans="1:20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0.38202585708836467</v>
      </c>
      <c r="I357">
        <v>1020</v>
      </c>
      <c r="J357">
        <v>0.33163079032000004</v>
      </c>
      <c r="K357">
        <v>514</v>
      </c>
      <c r="L357">
        <v>0.35729209613449903</v>
      </c>
      <c r="M357">
        <v>501</v>
      </c>
      <c r="N357">
        <v>0.30074542904934093</v>
      </c>
      <c r="O357">
        <v>503</v>
      </c>
      <c r="P357">
        <v>0.38030533615018219</v>
      </c>
      <c r="Q357">
        <v>484</v>
      </c>
      <c r="R357" t="s">
        <v>358</v>
      </c>
      <c r="T357" t="b">
        <f t="shared" si="0"/>
        <v>1</v>
      </c>
    </row>
    <row r="358" spans="1:20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0.32126477964192401</v>
      </c>
      <c r="I358">
        <v>4290</v>
      </c>
      <c r="J358">
        <v>0.31544865012565321</v>
      </c>
      <c r="K358">
        <v>5265</v>
      </c>
      <c r="L358">
        <v>0.30472244772740714</v>
      </c>
      <c r="M358">
        <v>5239</v>
      </c>
      <c r="N358">
        <v>0.33610581753518459</v>
      </c>
      <c r="O358">
        <v>1263</v>
      </c>
      <c r="P358">
        <v>0.30989463294882702</v>
      </c>
      <c r="Q358">
        <v>575</v>
      </c>
      <c r="R358" t="s">
        <v>358</v>
      </c>
      <c r="T358" t="b">
        <f t="shared" si="0"/>
        <v>1</v>
      </c>
    </row>
    <row r="359" spans="1:20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0.38443506458743748</v>
      </c>
      <c r="I359">
        <v>1000</v>
      </c>
      <c r="J359">
        <v>0.417378100319093</v>
      </c>
      <c r="K359">
        <v>504</v>
      </c>
      <c r="L359">
        <v>0.33893483074735314</v>
      </c>
      <c r="M359">
        <v>499</v>
      </c>
      <c r="N359">
        <v>0.39306660288873935</v>
      </c>
      <c r="O359">
        <v>494</v>
      </c>
      <c r="P359">
        <v>0.42125065239059223</v>
      </c>
      <c r="Q359">
        <v>496</v>
      </c>
      <c r="R359" t="s">
        <v>358</v>
      </c>
      <c r="T359" t="b">
        <f t="shared" si="0"/>
        <v>1</v>
      </c>
    </row>
    <row r="360" spans="1:20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0.29232792637422228</v>
      </c>
      <c r="I360">
        <v>1024</v>
      </c>
      <c r="J360">
        <v>0.28275703778841932</v>
      </c>
      <c r="K360">
        <v>503</v>
      </c>
      <c r="L360">
        <v>0.31441272497058997</v>
      </c>
      <c r="M360">
        <v>997</v>
      </c>
      <c r="N360">
        <v>0.31206103381461209</v>
      </c>
      <c r="O360">
        <v>989</v>
      </c>
      <c r="P360">
        <v>0.31515628333041179</v>
      </c>
      <c r="Q360">
        <v>978</v>
      </c>
      <c r="R360" t="s">
        <v>358</v>
      </c>
      <c r="T360" t="b">
        <f t="shared" si="0"/>
        <v>1</v>
      </c>
    </row>
    <row r="361" spans="1:20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0.30874008565268379</v>
      </c>
      <c r="I361">
        <v>1007</v>
      </c>
      <c r="J361">
        <v>0.33784463116031588</v>
      </c>
      <c r="K361">
        <v>509</v>
      </c>
      <c r="L361">
        <v>0.27722189443279982</v>
      </c>
      <c r="M361">
        <v>1003</v>
      </c>
      <c r="N361">
        <v>0.30444743477906477</v>
      </c>
      <c r="O361">
        <v>980</v>
      </c>
      <c r="P361">
        <v>0.31171941888770366</v>
      </c>
      <c r="Q361">
        <v>480</v>
      </c>
      <c r="R361" t="s">
        <v>358</v>
      </c>
      <c r="T361" t="b">
        <f t="shared" si="0"/>
        <v>1</v>
      </c>
    </row>
    <row r="362" spans="1:20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0.28951037033986732</v>
      </c>
      <c r="I362">
        <v>1034</v>
      </c>
      <c r="J362">
        <v>0.2631016192836364</v>
      </c>
      <c r="K362">
        <v>500</v>
      </c>
      <c r="L362">
        <v>0.30055710319794199</v>
      </c>
      <c r="M362">
        <v>501</v>
      </c>
      <c r="N362">
        <v>0.26420477306093099</v>
      </c>
      <c r="O362">
        <v>492</v>
      </c>
      <c r="P362">
        <v>0.29548556873628812</v>
      </c>
      <c r="Q362">
        <v>481</v>
      </c>
      <c r="R362" t="s">
        <v>358</v>
      </c>
      <c r="T362" t="b">
        <f t="shared" si="0"/>
        <v>1</v>
      </c>
    </row>
    <row r="363" spans="1:20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0.32599166119833178</v>
      </c>
      <c r="I363">
        <v>1068</v>
      </c>
      <c r="J363">
        <v>0.36144409419982404</v>
      </c>
      <c r="K363">
        <v>506</v>
      </c>
      <c r="L363">
        <v>0.36030419359962207</v>
      </c>
      <c r="M363">
        <v>500</v>
      </c>
      <c r="N363">
        <v>0.37574596481144917</v>
      </c>
      <c r="O363">
        <v>498</v>
      </c>
      <c r="P363">
        <v>0.35492510658253257</v>
      </c>
      <c r="Q363">
        <v>490</v>
      </c>
      <c r="R363" t="s">
        <v>358</v>
      </c>
      <c r="T363" t="b">
        <f t="shared" si="0"/>
        <v>1</v>
      </c>
    </row>
    <row r="364" spans="1:20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0.33004318034855329</v>
      </c>
      <c r="I364">
        <v>1042</v>
      </c>
      <c r="J364">
        <v>0.33041304785223025</v>
      </c>
      <c r="K364">
        <v>501</v>
      </c>
      <c r="L364">
        <v>0.31725863771693891</v>
      </c>
      <c r="M364">
        <v>497</v>
      </c>
      <c r="N364">
        <v>0.30294433690367961</v>
      </c>
      <c r="O364">
        <v>494</v>
      </c>
      <c r="P364">
        <v>0.26806221268405184</v>
      </c>
      <c r="Q364">
        <v>488</v>
      </c>
      <c r="R364" t="s">
        <v>757</v>
      </c>
      <c r="T364" t="b">
        <f t="shared" si="0"/>
        <v>1</v>
      </c>
    </row>
    <row r="365" spans="1:20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0.42826417442459258</v>
      </c>
      <c r="I365">
        <v>1043</v>
      </c>
      <c r="J365">
        <v>0.36087158055759305</v>
      </c>
      <c r="K365">
        <v>506</v>
      </c>
      <c r="L365">
        <v>0.40258625072561777</v>
      </c>
      <c r="M365">
        <v>496</v>
      </c>
      <c r="N365">
        <v>0.38504354175051575</v>
      </c>
      <c r="O365">
        <v>500</v>
      </c>
      <c r="P365">
        <v>0.41690266452356278</v>
      </c>
      <c r="Q365">
        <v>481</v>
      </c>
      <c r="R365" t="s">
        <v>358</v>
      </c>
      <c r="T365" t="b">
        <f t="shared" si="0"/>
        <v>1</v>
      </c>
    </row>
    <row r="366" spans="1:20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0.41415286553481406</v>
      </c>
      <c r="I366">
        <v>1025</v>
      </c>
      <c r="J366">
        <v>0.41762614390115166</v>
      </c>
      <c r="K366">
        <v>500</v>
      </c>
      <c r="L366">
        <v>0.40516005681931161</v>
      </c>
      <c r="M366">
        <v>502</v>
      </c>
      <c r="N366">
        <v>0.44059083735662741</v>
      </c>
      <c r="O366">
        <v>491</v>
      </c>
      <c r="P366">
        <v>0.41859389208999359</v>
      </c>
      <c r="Q366">
        <v>490</v>
      </c>
      <c r="R366" t="s">
        <v>358</v>
      </c>
      <c r="T366" t="b">
        <f t="shared" si="0"/>
        <v>1</v>
      </c>
    </row>
    <row r="367" spans="1:20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0.37200901328802771</v>
      </c>
      <c r="I367">
        <v>1007</v>
      </c>
      <c r="J367">
        <v>0.27474720371250305</v>
      </c>
      <c r="K367">
        <v>504</v>
      </c>
      <c r="L367">
        <v>0.3323032195475577</v>
      </c>
      <c r="M367">
        <v>493</v>
      </c>
      <c r="N367">
        <v>0.33575813081701938</v>
      </c>
      <c r="O367">
        <v>498</v>
      </c>
      <c r="P367">
        <v>0.32150401328576789</v>
      </c>
      <c r="Q367">
        <v>489</v>
      </c>
      <c r="R367" t="s">
        <v>358</v>
      </c>
      <c r="T367" t="b">
        <f t="shared" si="0"/>
        <v>1</v>
      </c>
    </row>
    <row r="368" spans="1:20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0.39825990175020548</v>
      </c>
      <c r="I368">
        <v>1000</v>
      </c>
      <c r="J368">
        <v>0.38879441543067772</v>
      </c>
      <c r="K368">
        <v>503</v>
      </c>
      <c r="L368">
        <v>0.35327980171591433</v>
      </c>
      <c r="M368">
        <v>497</v>
      </c>
      <c r="N368">
        <v>0.37701708999922495</v>
      </c>
      <c r="O368">
        <v>499</v>
      </c>
      <c r="P368">
        <v>0.41018510868564872</v>
      </c>
      <c r="Q368">
        <v>492</v>
      </c>
      <c r="R368" t="s">
        <v>358</v>
      </c>
      <c r="T368" t="b">
        <f t="shared" si="0"/>
        <v>1</v>
      </c>
    </row>
    <row r="369" spans="1:20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0.34205290325134519</v>
      </c>
      <c r="I369">
        <v>1025</v>
      </c>
      <c r="J369">
        <v>0.31808276153717452</v>
      </c>
      <c r="K369">
        <v>507</v>
      </c>
      <c r="L369">
        <v>0.27908686219463003</v>
      </c>
      <c r="M369">
        <v>501</v>
      </c>
      <c r="N369">
        <v>0.3086128963739368</v>
      </c>
      <c r="O369">
        <v>497</v>
      </c>
      <c r="P369">
        <v>0.32693290138471703</v>
      </c>
      <c r="Q369">
        <v>491</v>
      </c>
      <c r="R369" t="s">
        <v>358</v>
      </c>
      <c r="T369" t="b">
        <f t="shared" si="0"/>
        <v>1</v>
      </c>
    </row>
    <row r="370" spans="1:20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0.30948928286128685</v>
      </c>
      <c r="I370">
        <v>1015</v>
      </c>
      <c r="J370">
        <v>0.33589191399232965</v>
      </c>
      <c r="K370">
        <v>1008</v>
      </c>
      <c r="L370">
        <v>0.29071046416574425</v>
      </c>
      <c r="M370">
        <v>1010</v>
      </c>
      <c r="N370">
        <v>0.29525795096381641</v>
      </c>
      <c r="O370">
        <v>986</v>
      </c>
      <c r="P370">
        <v>0.28719715515167882</v>
      </c>
      <c r="Q370">
        <v>490</v>
      </c>
      <c r="R370" t="s">
        <v>358</v>
      </c>
      <c r="T370" t="b">
        <f t="shared" si="0"/>
        <v>1</v>
      </c>
    </row>
    <row r="371" spans="1:20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0.47369307011145417</v>
      </c>
      <c r="I371">
        <v>1000</v>
      </c>
      <c r="J371">
        <v>0.48901871450098511</v>
      </c>
      <c r="K371">
        <v>503</v>
      </c>
      <c r="L371">
        <v>0.43763719249819788</v>
      </c>
      <c r="M371">
        <v>499</v>
      </c>
      <c r="N371">
        <v>0.45389793898919628</v>
      </c>
      <c r="O371">
        <v>499</v>
      </c>
      <c r="P371">
        <v>0.44227901269017877</v>
      </c>
      <c r="Q371">
        <v>486</v>
      </c>
      <c r="R371" t="s">
        <v>358</v>
      </c>
      <c r="T371" t="b">
        <f t="shared" si="0"/>
        <v>1</v>
      </c>
    </row>
    <row r="372" spans="1:20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0.39000439749758342</v>
      </c>
      <c r="I372">
        <v>1070</v>
      </c>
      <c r="J372">
        <v>0.4360911975537658</v>
      </c>
      <c r="K372">
        <v>501</v>
      </c>
      <c r="L372">
        <v>0.36283572734412028</v>
      </c>
      <c r="M372">
        <v>498</v>
      </c>
      <c r="N372">
        <v>0.38657810992505243</v>
      </c>
      <c r="O372">
        <v>507</v>
      </c>
      <c r="P372">
        <v>0.40080595014032183</v>
      </c>
      <c r="Q372">
        <v>486</v>
      </c>
      <c r="R372" t="s">
        <v>358</v>
      </c>
      <c r="T372" t="b">
        <f t="shared" si="0"/>
        <v>1</v>
      </c>
    </row>
    <row r="373" spans="1:20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0.35405165911878905</v>
      </c>
      <c r="I373">
        <v>1043</v>
      </c>
      <c r="J373">
        <v>0.35114266104916908</v>
      </c>
      <c r="K373">
        <v>509</v>
      </c>
      <c r="L373">
        <v>0.40330062729130084</v>
      </c>
      <c r="M373">
        <v>990</v>
      </c>
      <c r="N373">
        <v>0.43351676440608633</v>
      </c>
      <c r="O373">
        <v>508</v>
      </c>
      <c r="P373">
        <v>0.40503612575148834</v>
      </c>
      <c r="Q373">
        <v>489</v>
      </c>
      <c r="R373" t="s">
        <v>358</v>
      </c>
      <c r="T373" t="b">
        <f t="shared" si="0"/>
        <v>1</v>
      </c>
    </row>
    <row r="374" spans="1:20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0.38808654730497827</v>
      </c>
      <c r="I374">
        <v>1006</v>
      </c>
      <c r="J374">
        <v>0.36496860767800088</v>
      </c>
      <c r="K374">
        <v>505</v>
      </c>
      <c r="L374">
        <v>0.35816962428197968</v>
      </c>
      <c r="M374">
        <v>499</v>
      </c>
      <c r="N374">
        <v>0.37077230519417254</v>
      </c>
      <c r="O374">
        <v>511</v>
      </c>
      <c r="P374">
        <v>0.39244392846761356</v>
      </c>
      <c r="Q374">
        <v>479</v>
      </c>
      <c r="R374" t="s">
        <v>358</v>
      </c>
      <c r="T374" t="b">
        <f t="shared" si="0"/>
        <v>1</v>
      </c>
    </row>
    <row r="375" spans="1:20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0.43251050446192091</v>
      </c>
      <c r="I375">
        <v>1013</v>
      </c>
      <c r="J375">
        <v>0.40531718091018121</v>
      </c>
      <c r="K375">
        <v>504</v>
      </c>
      <c r="L375">
        <v>0.4487689091468548</v>
      </c>
      <c r="M375">
        <v>501</v>
      </c>
      <c r="N375">
        <v>0.43909300623089109</v>
      </c>
      <c r="O375">
        <v>987</v>
      </c>
      <c r="P375">
        <v>0.41597025114536607</v>
      </c>
      <c r="Q375">
        <v>489</v>
      </c>
      <c r="R375" t="s">
        <v>358</v>
      </c>
      <c r="T375" t="b">
        <f t="shared" si="0"/>
        <v>1</v>
      </c>
    </row>
    <row r="376" spans="1:20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0.42952957863064745</v>
      </c>
      <c r="I376">
        <v>1035</v>
      </c>
      <c r="J376">
        <v>0.41304447274814982</v>
      </c>
      <c r="K376">
        <v>502</v>
      </c>
      <c r="L376">
        <v>0.40752597071039909</v>
      </c>
      <c r="M376">
        <v>498</v>
      </c>
      <c r="N376">
        <v>0.41609814494612024</v>
      </c>
      <c r="O376">
        <v>497</v>
      </c>
      <c r="P376">
        <v>0.45789037083178902</v>
      </c>
      <c r="Q376">
        <v>493</v>
      </c>
      <c r="R376" t="s">
        <v>358</v>
      </c>
      <c r="T376" t="b">
        <f t="shared" si="0"/>
        <v>1</v>
      </c>
    </row>
    <row r="377" spans="1:20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0.39033675494524267</v>
      </c>
      <c r="I377">
        <v>1016</v>
      </c>
      <c r="J377">
        <v>0.37702988702321932</v>
      </c>
      <c r="K377">
        <v>506</v>
      </c>
      <c r="L377">
        <v>0.32613126167163109</v>
      </c>
      <c r="M377">
        <v>496</v>
      </c>
      <c r="N377">
        <v>0.39257840143616379</v>
      </c>
      <c r="O377">
        <v>495</v>
      </c>
      <c r="P377">
        <v>0.31352587540382076</v>
      </c>
      <c r="Q377">
        <v>495</v>
      </c>
      <c r="R377" t="s">
        <v>757</v>
      </c>
      <c r="T377" t="b">
        <f t="shared" si="0"/>
        <v>1</v>
      </c>
    </row>
    <row r="378" spans="1:20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0.38674531443802984</v>
      </c>
      <c r="I378">
        <v>1001</v>
      </c>
      <c r="J378">
        <v>0.36443695342174726</v>
      </c>
      <c r="K378">
        <v>514</v>
      </c>
      <c r="L378">
        <v>0.3812690099827627</v>
      </c>
      <c r="M378">
        <v>500</v>
      </c>
      <c r="N378">
        <v>0.37523800473663288</v>
      </c>
      <c r="O378">
        <v>491</v>
      </c>
      <c r="P378">
        <v>0.37518717747216435</v>
      </c>
      <c r="Q378">
        <v>491</v>
      </c>
      <c r="R378" t="s">
        <v>358</v>
      </c>
      <c r="T378" t="b">
        <f t="shared" si="0"/>
        <v>1</v>
      </c>
    </row>
    <row r="379" spans="1:20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0.33602533780269234</v>
      </c>
      <c r="I379">
        <v>1038</v>
      </c>
      <c r="J379">
        <v>0.33845536134860288</v>
      </c>
      <c r="K379">
        <v>510</v>
      </c>
      <c r="L379">
        <v>0.33845946532253413</v>
      </c>
      <c r="M379">
        <v>494</v>
      </c>
      <c r="N379">
        <v>0.32003833567923096</v>
      </c>
      <c r="O379">
        <v>491</v>
      </c>
      <c r="P379">
        <v>0.29555843484645705</v>
      </c>
      <c r="Q379">
        <v>487</v>
      </c>
      <c r="R379" t="s">
        <v>358</v>
      </c>
      <c r="T379" t="b">
        <f t="shared" si="0"/>
        <v>1</v>
      </c>
    </row>
    <row r="380" spans="1:20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0.37246075763873521</v>
      </c>
      <c r="I380">
        <v>1022</v>
      </c>
      <c r="J380">
        <v>0.39783601298263382</v>
      </c>
      <c r="K380">
        <v>513</v>
      </c>
      <c r="L380">
        <v>0.38060607922769374</v>
      </c>
      <c r="M380">
        <v>501</v>
      </c>
      <c r="N380">
        <v>0.40206048957078766</v>
      </c>
      <c r="O380">
        <v>495</v>
      </c>
      <c r="P380">
        <v>0.35593905587120916</v>
      </c>
      <c r="Q380">
        <v>489</v>
      </c>
      <c r="R380" t="s">
        <v>358</v>
      </c>
      <c r="T380" t="b">
        <f t="shared" si="0"/>
        <v>1</v>
      </c>
    </row>
    <row r="381" spans="1:20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0.36486299768979896</v>
      </c>
      <c r="I381">
        <v>1014</v>
      </c>
      <c r="J381">
        <v>0.30921771661391523</v>
      </c>
      <c r="K381">
        <v>509</v>
      </c>
      <c r="L381">
        <v>0.34959659778674651</v>
      </c>
      <c r="M381">
        <v>499</v>
      </c>
      <c r="N381">
        <v>0.38314709133477914</v>
      </c>
      <c r="O381">
        <v>495</v>
      </c>
      <c r="P381">
        <v>0.33815051171680216</v>
      </c>
      <c r="Q381">
        <v>495</v>
      </c>
      <c r="R381" t="s">
        <v>358</v>
      </c>
      <c r="T381" t="b">
        <f t="shared" si="0"/>
        <v>1</v>
      </c>
    </row>
    <row r="382" spans="1:20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0.4764286273571372</v>
      </c>
      <c r="I382">
        <v>1005</v>
      </c>
      <c r="J382">
        <v>0.44329481004617427</v>
      </c>
      <c r="K382">
        <v>506</v>
      </c>
      <c r="L382">
        <v>0.44415853142158818</v>
      </c>
      <c r="M382">
        <v>508</v>
      </c>
      <c r="N382">
        <v>0.45050605890332479</v>
      </c>
      <c r="O382">
        <v>511</v>
      </c>
      <c r="P382">
        <v>0.50432170250255726</v>
      </c>
      <c r="Q382">
        <v>487</v>
      </c>
      <c r="R382" t="s">
        <v>358</v>
      </c>
      <c r="T382" t="b">
        <f t="shared" si="0"/>
        <v>1</v>
      </c>
    </row>
    <row r="383" spans="1:20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0.43601286910674963</v>
      </c>
      <c r="I383">
        <v>1001</v>
      </c>
      <c r="J383">
        <v>0.44527767044757338</v>
      </c>
      <c r="K383">
        <v>497</v>
      </c>
      <c r="L383">
        <v>0.45916668880754807</v>
      </c>
      <c r="M383">
        <v>502</v>
      </c>
      <c r="N383">
        <v>0.46901485968751566</v>
      </c>
      <c r="O383">
        <v>499</v>
      </c>
      <c r="P383">
        <v>0.43577710256619911</v>
      </c>
      <c r="Q383">
        <v>488</v>
      </c>
      <c r="R383" t="s">
        <v>358</v>
      </c>
      <c r="T383" t="b">
        <f t="shared" si="0"/>
        <v>1</v>
      </c>
    </row>
    <row r="384" spans="1:20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0.32416578891787912</v>
      </c>
      <c r="I384">
        <v>1097</v>
      </c>
      <c r="J384">
        <v>0.32062168684835007</v>
      </c>
      <c r="K384">
        <v>501</v>
      </c>
      <c r="L384">
        <v>0.28455407684778167</v>
      </c>
      <c r="M384">
        <v>494</v>
      </c>
      <c r="N384">
        <v>0.31355103509696003</v>
      </c>
      <c r="O384">
        <v>496</v>
      </c>
      <c r="P384">
        <v>0.36200521807155672</v>
      </c>
      <c r="Q384">
        <v>489</v>
      </c>
      <c r="R384" t="s">
        <v>358</v>
      </c>
      <c r="T384" t="b">
        <f t="shared" si="0"/>
        <v>1</v>
      </c>
    </row>
    <row r="385" spans="1:20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0.35947078716811554</v>
      </c>
      <c r="I385">
        <v>1030</v>
      </c>
      <c r="J385">
        <v>0.36976441243770902</v>
      </c>
      <c r="K385">
        <v>498</v>
      </c>
      <c r="L385">
        <v>0.37699418709822347</v>
      </c>
      <c r="M385">
        <v>501</v>
      </c>
      <c r="N385">
        <v>0.39782745982873735</v>
      </c>
      <c r="O385">
        <v>497</v>
      </c>
      <c r="P385">
        <v>0.36800125784542442</v>
      </c>
      <c r="Q385">
        <v>484</v>
      </c>
      <c r="R385" t="s">
        <v>358</v>
      </c>
      <c r="T385" t="b">
        <f t="shared" si="0"/>
        <v>1</v>
      </c>
    </row>
    <row r="386" spans="1:20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0.33969541862964642</v>
      </c>
      <c r="I386">
        <v>1015</v>
      </c>
      <c r="J386">
        <v>0.33531078678904114</v>
      </c>
      <c r="K386">
        <v>503</v>
      </c>
      <c r="L386">
        <v>0.34583375080691942</v>
      </c>
      <c r="M386">
        <v>497</v>
      </c>
      <c r="N386">
        <v>0.36832002482299037</v>
      </c>
      <c r="O386">
        <v>511</v>
      </c>
      <c r="P386">
        <v>0.35051525922893506</v>
      </c>
      <c r="Q386">
        <v>481</v>
      </c>
      <c r="R386" t="s">
        <v>358</v>
      </c>
      <c r="T386" t="b">
        <f t="shared" si="0"/>
        <v>1</v>
      </c>
    </row>
    <row r="387" spans="1:20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0.3718860647864512</v>
      </c>
      <c r="I387">
        <v>1009</v>
      </c>
      <c r="J387">
        <v>0.34482776675614119</v>
      </c>
      <c r="K387">
        <v>501</v>
      </c>
      <c r="L387">
        <v>0.33363091308256976</v>
      </c>
      <c r="M387">
        <v>999</v>
      </c>
      <c r="N387">
        <v>0.31767903377732709</v>
      </c>
      <c r="O387">
        <v>494</v>
      </c>
      <c r="P387">
        <v>0.34551891241421862</v>
      </c>
      <c r="Q387">
        <v>485</v>
      </c>
      <c r="R387" t="s">
        <v>358</v>
      </c>
      <c r="T387" t="b">
        <f t="shared" si="0"/>
        <v>1</v>
      </c>
    </row>
    <row r="388" spans="1:20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1033</v>
      </c>
      <c r="P388">
        <v>0.33615338075633255</v>
      </c>
      <c r="Q388">
        <v>493</v>
      </c>
      <c r="R388" t="s">
        <v>355</v>
      </c>
      <c r="T388" t="b">
        <f t="shared" si="0"/>
        <v>0</v>
      </c>
    </row>
    <row r="389" spans="1:20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0.3977907967567188</v>
      </c>
      <c r="I389">
        <v>1067</v>
      </c>
      <c r="J389">
        <v>0.36897268113371967</v>
      </c>
      <c r="K389">
        <v>509</v>
      </c>
      <c r="L389">
        <v>0.33513289938016444</v>
      </c>
      <c r="M389">
        <v>501</v>
      </c>
      <c r="N389">
        <v>0.36175704285341687</v>
      </c>
      <c r="O389">
        <v>498</v>
      </c>
      <c r="P389">
        <v>0.32341397787617565</v>
      </c>
      <c r="Q389">
        <v>487</v>
      </c>
      <c r="R389" t="s">
        <v>358</v>
      </c>
      <c r="T389" t="b">
        <f t="shared" si="0"/>
        <v>1</v>
      </c>
    </row>
    <row r="390" spans="1:20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0.41555764775014487</v>
      </c>
      <c r="I390">
        <v>1014</v>
      </c>
      <c r="J390">
        <v>0.42064528706363236</v>
      </c>
      <c r="K390">
        <v>510</v>
      </c>
      <c r="L390">
        <v>0.42753075232240634</v>
      </c>
      <c r="M390">
        <v>503</v>
      </c>
      <c r="N390">
        <v>0.41749954103351461</v>
      </c>
      <c r="O390">
        <v>497</v>
      </c>
      <c r="P390">
        <v>0.39257576289668067</v>
      </c>
      <c r="Q390">
        <v>493</v>
      </c>
      <c r="R390" t="s">
        <v>358</v>
      </c>
      <c r="T390" t="b">
        <f t="shared" si="0"/>
        <v>1</v>
      </c>
    </row>
    <row r="391" spans="1:20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0.42999047886854852</v>
      </c>
      <c r="I391">
        <v>1028</v>
      </c>
      <c r="J391">
        <v>0.39971736746490932</v>
      </c>
      <c r="K391">
        <v>505</v>
      </c>
      <c r="L391">
        <v>0.44485031268794861</v>
      </c>
      <c r="M391">
        <v>503</v>
      </c>
      <c r="N391">
        <v>0.44885920396945606</v>
      </c>
      <c r="O391">
        <v>496</v>
      </c>
      <c r="P391">
        <v>0.44136543245173793</v>
      </c>
      <c r="Q391">
        <v>477</v>
      </c>
      <c r="R391" t="s">
        <v>358</v>
      </c>
      <c r="T391" t="b">
        <f t="shared" si="0"/>
        <v>1</v>
      </c>
    </row>
    <row r="392" spans="1:20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0.37691188199708919</v>
      </c>
      <c r="I392">
        <v>1015</v>
      </c>
      <c r="J392">
        <v>0.40221803792382038</v>
      </c>
      <c r="K392">
        <v>504</v>
      </c>
      <c r="L392">
        <v>0.34711697066471336</v>
      </c>
      <c r="M392">
        <v>511</v>
      </c>
      <c r="N392">
        <v>0.38881853135447159</v>
      </c>
      <c r="O392">
        <v>494</v>
      </c>
      <c r="P392">
        <v>0.32965270268071351</v>
      </c>
      <c r="Q392">
        <v>494</v>
      </c>
      <c r="R392" t="s">
        <v>757</v>
      </c>
      <c r="T392" t="b">
        <f t="shared" si="0"/>
        <v>1</v>
      </c>
    </row>
    <row r="393" spans="1:20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1016</v>
      </c>
      <c r="P393">
        <v>0.40146287911013218</v>
      </c>
      <c r="Q393">
        <v>491</v>
      </c>
      <c r="R393" t="s">
        <v>355</v>
      </c>
      <c r="T393" t="b">
        <f t="shared" si="0"/>
        <v>0</v>
      </c>
    </row>
    <row r="394" spans="1:20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1017</v>
      </c>
      <c r="P394">
        <v>0.37095036987169527</v>
      </c>
      <c r="Q394">
        <v>489</v>
      </c>
      <c r="R394" t="s">
        <v>355</v>
      </c>
      <c r="T394" t="b">
        <f t="shared" si="0"/>
        <v>0</v>
      </c>
    </row>
    <row r="395" spans="1:20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0.31624156930844222</v>
      </c>
      <c r="I395">
        <v>1048</v>
      </c>
      <c r="J395">
        <v>0.33917286165065763</v>
      </c>
      <c r="K395">
        <v>506</v>
      </c>
      <c r="L395">
        <v>0.34784770392587189</v>
      </c>
      <c r="M395">
        <v>499</v>
      </c>
      <c r="N395">
        <v>0.32606968308609302</v>
      </c>
      <c r="O395">
        <v>497</v>
      </c>
      <c r="P395">
        <v>0.34972303050899917</v>
      </c>
      <c r="Q395">
        <v>482</v>
      </c>
      <c r="R395" t="s">
        <v>358</v>
      </c>
      <c r="T395" t="b">
        <f t="shared" si="0"/>
        <v>1</v>
      </c>
    </row>
    <row r="396" spans="1:20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0.42092645517570004</v>
      </c>
      <c r="I396">
        <v>1013</v>
      </c>
      <c r="J396">
        <v>0.42087695298773636</v>
      </c>
      <c r="K396">
        <v>498</v>
      </c>
      <c r="L396">
        <v>0.41189991458709835</v>
      </c>
      <c r="M396">
        <v>500</v>
      </c>
      <c r="N396">
        <v>0.37919683569592555</v>
      </c>
      <c r="O396">
        <v>500</v>
      </c>
      <c r="P396">
        <v>0.4226301027366523</v>
      </c>
      <c r="Q396">
        <v>488</v>
      </c>
      <c r="R396" t="s">
        <v>358</v>
      </c>
      <c r="T396" t="b">
        <f t="shared" si="0"/>
        <v>1</v>
      </c>
    </row>
    <row r="397" spans="1:20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0.45983654805382157</v>
      </c>
      <c r="I397">
        <v>1036</v>
      </c>
      <c r="J397">
        <v>0.45119797060501915</v>
      </c>
      <c r="K397">
        <v>501</v>
      </c>
      <c r="L397">
        <v>0.46661588926628511</v>
      </c>
      <c r="M397">
        <v>500</v>
      </c>
      <c r="N397">
        <v>0.42760330787040879</v>
      </c>
      <c r="O397">
        <v>499</v>
      </c>
      <c r="P397">
        <v>0.43649111661340051</v>
      </c>
      <c r="Q397">
        <v>493</v>
      </c>
      <c r="R397" t="s">
        <v>358</v>
      </c>
      <c r="T397" t="b">
        <f t="shared" si="0"/>
        <v>1</v>
      </c>
    </row>
    <row r="398" spans="1:20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0.39170111511379718</v>
      </c>
      <c r="I398">
        <v>1012</v>
      </c>
      <c r="J398">
        <v>0.41024006661636137</v>
      </c>
      <c r="K398">
        <v>511</v>
      </c>
      <c r="L398">
        <v>0.36111339669869702</v>
      </c>
      <c r="M398">
        <v>497</v>
      </c>
      <c r="N398">
        <v>0.3799389130801778</v>
      </c>
      <c r="O398">
        <v>491</v>
      </c>
      <c r="P398">
        <v>0.35463450842544036</v>
      </c>
      <c r="Q398">
        <v>488</v>
      </c>
      <c r="R398" t="s">
        <v>358</v>
      </c>
      <c r="T398" t="b">
        <f t="shared" si="0"/>
        <v>1</v>
      </c>
    </row>
    <row r="399" spans="1:20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0.37044311762366411</v>
      </c>
      <c r="I399">
        <v>1038</v>
      </c>
      <c r="J399">
        <v>0.36309581632272697</v>
      </c>
      <c r="K399">
        <v>514</v>
      </c>
      <c r="L399">
        <v>0.35471201085503395</v>
      </c>
      <c r="M399">
        <v>496</v>
      </c>
      <c r="N399">
        <v>0.38003125977070717</v>
      </c>
      <c r="O399">
        <v>493</v>
      </c>
      <c r="P399">
        <v>0.31311965496104893</v>
      </c>
      <c r="Q399">
        <v>486</v>
      </c>
      <c r="R399" t="s">
        <v>358</v>
      </c>
      <c r="T399" t="b">
        <f t="shared" si="0"/>
        <v>1</v>
      </c>
    </row>
    <row r="400" spans="1:20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0.49837854156941247</v>
      </c>
      <c r="I400">
        <v>145</v>
      </c>
      <c r="J400">
        <v>0.43109548040908385</v>
      </c>
      <c r="K400">
        <v>52</v>
      </c>
      <c r="L400">
        <v>0.52466559382664513</v>
      </c>
      <c r="M400">
        <v>90</v>
      </c>
      <c r="N400">
        <v>0.41636767402256714</v>
      </c>
      <c r="O400">
        <v>105</v>
      </c>
      <c r="P400">
        <v>0.48511463037393826</v>
      </c>
      <c r="Q400">
        <v>80</v>
      </c>
      <c r="R400" t="s">
        <v>358</v>
      </c>
      <c r="T400" t="b">
        <f t="shared" si="0"/>
        <v>1</v>
      </c>
    </row>
    <row r="401" spans="1:20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0.41734064459883458</v>
      </c>
      <c r="I401">
        <v>1005</v>
      </c>
      <c r="J401">
        <v>0.44457622659739049</v>
      </c>
      <c r="K401">
        <v>500</v>
      </c>
      <c r="L401">
        <v>0.36003946215075994</v>
      </c>
      <c r="M401">
        <v>501</v>
      </c>
      <c r="N401">
        <v>0.3879279725792007</v>
      </c>
      <c r="O401">
        <v>498</v>
      </c>
      <c r="P401">
        <v>0.31888058085793269</v>
      </c>
      <c r="Q401">
        <v>487</v>
      </c>
      <c r="R401" t="s">
        <v>757</v>
      </c>
      <c r="T401" t="b">
        <f t="shared" si="0"/>
        <v>1</v>
      </c>
    </row>
    <row r="402" spans="1:20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0.31290116618516645</v>
      </c>
      <c r="I402">
        <v>1001</v>
      </c>
      <c r="J402">
        <v>0.27443374649049251</v>
      </c>
      <c r="K402">
        <v>507</v>
      </c>
      <c r="L402">
        <v>0.29509687234005855</v>
      </c>
      <c r="M402">
        <v>494</v>
      </c>
      <c r="N402">
        <v>0.30136555308459562</v>
      </c>
      <c r="O402">
        <v>488</v>
      </c>
      <c r="P402">
        <v>0.2309461175699179</v>
      </c>
      <c r="Q402">
        <v>482</v>
      </c>
      <c r="R402" t="s">
        <v>358</v>
      </c>
      <c r="T402" t="b">
        <f t="shared" si="0"/>
        <v>1</v>
      </c>
    </row>
    <row r="403" spans="1:20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0.31849356559920572</v>
      </c>
      <c r="I403">
        <v>1002</v>
      </c>
      <c r="J403">
        <v>0.3338400383337653</v>
      </c>
      <c r="K403">
        <v>504</v>
      </c>
      <c r="L403">
        <v>0.33351070704957758</v>
      </c>
      <c r="M403">
        <v>500</v>
      </c>
      <c r="N403">
        <v>0.31714296204107684</v>
      </c>
      <c r="O403">
        <v>489</v>
      </c>
      <c r="P403">
        <v>0.32791079673153534</v>
      </c>
      <c r="Q403">
        <v>485</v>
      </c>
      <c r="R403" t="s">
        <v>358</v>
      </c>
      <c r="T403" t="b">
        <f t="shared" si="0"/>
        <v>1</v>
      </c>
    </row>
    <row r="404" spans="1:20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0.34487080562239764</v>
      </c>
      <c r="I404">
        <v>6238</v>
      </c>
      <c r="J404">
        <v>0.34174822823795326</v>
      </c>
      <c r="K404">
        <v>3050</v>
      </c>
      <c r="L404">
        <v>0.33244072490398685</v>
      </c>
      <c r="M404">
        <v>2983</v>
      </c>
      <c r="N404">
        <v>0.35313342165869238</v>
      </c>
      <c r="O404">
        <v>3022</v>
      </c>
      <c r="P404">
        <v>0.3841840917412489</v>
      </c>
      <c r="Q404">
        <v>491</v>
      </c>
      <c r="R404" t="s">
        <v>355</v>
      </c>
      <c r="T404" t="b">
        <f t="shared" si="0"/>
        <v>1</v>
      </c>
    </row>
    <row r="405" spans="1:20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0.41173750324862241</v>
      </c>
      <c r="I405">
        <v>1027</v>
      </c>
      <c r="J405">
        <v>0.3803148138070796</v>
      </c>
      <c r="K405">
        <v>503</v>
      </c>
      <c r="L405">
        <v>0.38489075402989653</v>
      </c>
      <c r="M405">
        <v>497</v>
      </c>
      <c r="N405">
        <v>0.40305951125641171</v>
      </c>
      <c r="O405">
        <v>490</v>
      </c>
      <c r="P405">
        <v>0.40621948081626291</v>
      </c>
      <c r="Q405">
        <v>485</v>
      </c>
      <c r="R405" t="s">
        <v>358</v>
      </c>
      <c r="T405" t="b">
        <f t="shared" ref="T405:T468" si="1">IF(G405=A405,TRUE,FALSE)</f>
        <v>1</v>
      </c>
    </row>
    <row r="406" spans="1:20" x14ac:dyDescent="0.25">
      <c r="A406" t="s">
        <v>80</v>
      </c>
      <c r="B406" t="s">
        <v>32</v>
      </c>
      <c r="C406" t="s">
        <v>2</v>
      </c>
      <c r="E406" t="s">
        <v>617</v>
      </c>
      <c r="F406" t="s">
        <v>618</v>
      </c>
      <c r="G406" t="s">
        <v>80</v>
      </c>
      <c r="H406">
        <v>0.35492517816752162</v>
      </c>
      <c r="I406">
        <v>1011</v>
      </c>
      <c r="J406">
        <v>0.38729848796237959</v>
      </c>
      <c r="K406">
        <v>515</v>
      </c>
      <c r="L406">
        <v>0.37145977928856361</v>
      </c>
      <c r="M406">
        <v>497</v>
      </c>
      <c r="N406">
        <v>0.29475212952408991</v>
      </c>
      <c r="O406">
        <v>500</v>
      </c>
      <c r="P406">
        <v>0.34723591551393868</v>
      </c>
      <c r="Q406">
        <v>482</v>
      </c>
      <c r="R406" t="s">
        <v>358</v>
      </c>
      <c r="T406" t="b">
        <f t="shared" si="1"/>
        <v>1</v>
      </c>
    </row>
    <row r="407" spans="1:20" x14ac:dyDescent="0.25">
      <c r="A407" t="s">
        <v>81</v>
      </c>
      <c r="B407" t="s">
        <v>22</v>
      </c>
      <c r="C407" t="s">
        <v>5</v>
      </c>
      <c r="E407" t="s">
        <v>469</v>
      </c>
      <c r="F407" t="s">
        <v>470</v>
      </c>
      <c r="G407" t="s">
        <v>81</v>
      </c>
      <c r="H407">
        <v>0.41093247222893831</v>
      </c>
      <c r="I407">
        <v>1006</v>
      </c>
      <c r="J407">
        <v>0.40027348438377758</v>
      </c>
      <c r="K407">
        <v>502</v>
      </c>
      <c r="L407">
        <v>0.33449110534839654</v>
      </c>
      <c r="M407">
        <v>501</v>
      </c>
      <c r="N407">
        <v>0.35092083726623302</v>
      </c>
      <c r="O407">
        <v>494</v>
      </c>
      <c r="P407">
        <v>0.35119546283262992</v>
      </c>
      <c r="Q407">
        <v>490</v>
      </c>
      <c r="R407" t="s">
        <v>358</v>
      </c>
      <c r="T407" t="b">
        <f t="shared" si="1"/>
        <v>1</v>
      </c>
    </row>
    <row r="408" spans="1:20" x14ac:dyDescent="0.25">
      <c r="A408" t="s">
        <v>82</v>
      </c>
      <c r="B408" t="s">
        <v>1</v>
      </c>
      <c r="C408" t="s">
        <v>11</v>
      </c>
      <c r="E408" t="s">
        <v>930</v>
      </c>
      <c r="F408" t="s">
        <v>931</v>
      </c>
      <c r="G408" t="s">
        <v>82</v>
      </c>
      <c r="H408">
        <v>0.35102032302856484</v>
      </c>
      <c r="I408">
        <v>1012</v>
      </c>
      <c r="J408">
        <v>0.38817695876692931</v>
      </c>
      <c r="K408">
        <v>514</v>
      </c>
      <c r="L408">
        <v>0.33701531258386425</v>
      </c>
      <c r="M408">
        <v>499</v>
      </c>
      <c r="N408">
        <v>0.36451602367099484</v>
      </c>
      <c r="O408">
        <v>493</v>
      </c>
      <c r="P408">
        <v>0.33254189066526196</v>
      </c>
      <c r="Q408">
        <v>479</v>
      </c>
      <c r="R408" t="s">
        <v>358</v>
      </c>
      <c r="T408" t="b">
        <f t="shared" si="1"/>
        <v>1</v>
      </c>
    </row>
    <row r="409" spans="1:20" x14ac:dyDescent="0.25">
      <c r="A409" t="s">
        <v>83</v>
      </c>
      <c r="B409" t="s">
        <v>18</v>
      </c>
      <c r="C409" t="s">
        <v>19</v>
      </c>
      <c r="E409" t="s">
        <v>751</v>
      </c>
      <c r="F409" t="s">
        <v>752</v>
      </c>
      <c r="G409" t="s">
        <v>83</v>
      </c>
      <c r="H409">
        <v>0.3942852295658138</v>
      </c>
      <c r="I409">
        <v>1020</v>
      </c>
      <c r="J409">
        <v>0.40162604277556618</v>
      </c>
      <c r="K409">
        <v>502</v>
      </c>
      <c r="L409">
        <v>0.3403790262915416</v>
      </c>
      <c r="M409">
        <v>515</v>
      </c>
      <c r="N409">
        <v>0.3073316625155883</v>
      </c>
      <c r="O409">
        <v>499</v>
      </c>
      <c r="P409">
        <v>0.32950538999139345</v>
      </c>
      <c r="Q409">
        <v>476</v>
      </c>
      <c r="R409" t="s">
        <v>757</v>
      </c>
      <c r="T409" t="b">
        <f t="shared" si="1"/>
        <v>1</v>
      </c>
    </row>
    <row r="410" spans="1:20" x14ac:dyDescent="0.25">
      <c r="A410" t="s">
        <v>84</v>
      </c>
      <c r="B410" t="s">
        <v>16</v>
      </c>
      <c r="C410" t="s">
        <v>8</v>
      </c>
      <c r="E410" t="s">
        <v>690</v>
      </c>
      <c r="F410" t="s">
        <v>691</v>
      </c>
      <c r="G410" t="s">
        <v>84</v>
      </c>
      <c r="H410">
        <v>0.44088187143293361</v>
      </c>
      <c r="I410">
        <v>1001</v>
      </c>
      <c r="J410">
        <v>0.47389664306299567</v>
      </c>
      <c r="K410">
        <v>507</v>
      </c>
      <c r="L410">
        <v>0.4241518869122286</v>
      </c>
      <c r="M410">
        <v>499</v>
      </c>
      <c r="N410">
        <v>0.42536773697686314</v>
      </c>
      <c r="O410">
        <v>493</v>
      </c>
      <c r="P410">
        <v>0.4261460546243333</v>
      </c>
      <c r="Q410">
        <v>488</v>
      </c>
      <c r="R410" t="s">
        <v>358</v>
      </c>
      <c r="T410" t="b">
        <f t="shared" si="1"/>
        <v>1</v>
      </c>
    </row>
    <row r="411" spans="1:20" x14ac:dyDescent="0.25">
      <c r="A411" t="s">
        <v>85</v>
      </c>
      <c r="B411" t="s">
        <v>86</v>
      </c>
      <c r="C411" t="s">
        <v>11</v>
      </c>
      <c r="E411" t="s">
        <v>356</v>
      </c>
      <c r="F411" t="s">
        <v>357</v>
      </c>
      <c r="G411" t="s">
        <v>85</v>
      </c>
      <c r="H411">
        <v>0.34516786250091364</v>
      </c>
      <c r="I411">
        <v>1028</v>
      </c>
      <c r="J411">
        <v>0.3382623359530465</v>
      </c>
      <c r="K411">
        <v>502</v>
      </c>
      <c r="L411">
        <v>0.31096439390310215</v>
      </c>
      <c r="M411">
        <v>496</v>
      </c>
      <c r="N411">
        <v>0.37727192528375075</v>
      </c>
      <c r="O411">
        <v>496</v>
      </c>
      <c r="P411">
        <v>0.35001081247431237</v>
      </c>
      <c r="Q411">
        <v>484</v>
      </c>
      <c r="R411" t="s">
        <v>358</v>
      </c>
      <c r="T411" t="b">
        <f t="shared" si="1"/>
        <v>1</v>
      </c>
    </row>
    <row r="412" spans="1:20" x14ac:dyDescent="0.25">
      <c r="A412" t="s">
        <v>87</v>
      </c>
      <c r="B412" t="s">
        <v>1</v>
      </c>
      <c r="C412" t="s">
        <v>19</v>
      </c>
      <c r="E412" t="s">
        <v>872</v>
      </c>
      <c r="F412" t="s">
        <v>873</v>
      </c>
      <c r="G412" t="s">
        <v>87</v>
      </c>
      <c r="H412">
        <v>0.38046491840648367</v>
      </c>
      <c r="I412">
        <v>1001</v>
      </c>
      <c r="J412">
        <v>0.37225587202036325</v>
      </c>
      <c r="K412">
        <v>500</v>
      </c>
      <c r="L412">
        <v>0.38819041349705097</v>
      </c>
      <c r="M412">
        <v>501</v>
      </c>
      <c r="N412">
        <v>0.32299868147821753</v>
      </c>
      <c r="O412">
        <v>495</v>
      </c>
      <c r="P412">
        <v>0.35128706007544591</v>
      </c>
      <c r="Q412">
        <v>489</v>
      </c>
      <c r="R412" t="s">
        <v>358</v>
      </c>
      <c r="T412" t="b">
        <f t="shared" si="1"/>
        <v>1</v>
      </c>
    </row>
    <row r="413" spans="1:20" x14ac:dyDescent="0.25">
      <c r="A413" t="s">
        <v>88</v>
      </c>
      <c r="B413" t="s">
        <v>7</v>
      </c>
      <c r="C413" t="s">
        <v>5</v>
      </c>
      <c r="E413" t="s">
        <v>555</v>
      </c>
      <c r="F413" t="s">
        <v>556</v>
      </c>
      <c r="G413" t="s">
        <v>88</v>
      </c>
      <c r="H413">
        <v>0.39346490935056877</v>
      </c>
      <c r="I413">
        <v>1007</v>
      </c>
      <c r="J413">
        <v>0.43897555773007796</v>
      </c>
      <c r="K413">
        <v>498</v>
      </c>
      <c r="L413">
        <v>0.40434883641506503</v>
      </c>
      <c r="M413">
        <v>499</v>
      </c>
      <c r="N413">
        <v>0.41982878845081073</v>
      </c>
      <c r="O413">
        <v>506</v>
      </c>
      <c r="P413">
        <v>0.37346368953504422</v>
      </c>
      <c r="Q413">
        <v>491</v>
      </c>
      <c r="R413" t="s">
        <v>757</v>
      </c>
      <c r="T413" t="b">
        <f t="shared" si="1"/>
        <v>1</v>
      </c>
    </row>
    <row r="414" spans="1:20" x14ac:dyDescent="0.25">
      <c r="A414" t="s">
        <v>89</v>
      </c>
      <c r="B414" t="s">
        <v>7</v>
      </c>
      <c r="C414" t="s">
        <v>11</v>
      </c>
      <c r="E414" t="s">
        <v>501</v>
      </c>
      <c r="F414" t="s">
        <v>502</v>
      </c>
      <c r="G414" t="s">
        <v>89</v>
      </c>
      <c r="H414">
        <v>0.35992151648319259</v>
      </c>
      <c r="I414">
        <v>1034</v>
      </c>
      <c r="J414">
        <v>0.38230918099752004</v>
      </c>
      <c r="K414">
        <v>501</v>
      </c>
      <c r="L414">
        <v>0.35505396067748307</v>
      </c>
      <c r="M414">
        <v>502</v>
      </c>
      <c r="N414">
        <v>0.37896242130196661</v>
      </c>
      <c r="O414">
        <v>497</v>
      </c>
      <c r="P414">
        <v>0.34938534228994372</v>
      </c>
      <c r="Q414">
        <v>491</v>
      </c>
      <c r="R414" t="s">
        <v>358</v>
      </c>
      <c r="T414" t="b">
        <f t="shared" si="1"/>
        <v>1</v>
      </c>
    </row>
    <row r="415" spans="1:20" x14ac:dyDescent="0.25">
      <c r="A415" t="s">
        <v>90</v>
      </c>
      <c r="B415" t="s">
        <v>7</v>
      </c>
      <c r="C415" t="s">
        <v>5</v>
      </c>
      <c r="E415" t="s">
        <v>515</v>
      </c>
      <c r="F415" t="s">
        <v>516</v>
      </c>
      <c r="G415" t="s">
        <v>90</v>
      </c>
      <c r="H415">
        <v>0.4062010191240194</v>
      </c>
      <c r="I415">
        <v>1038</v>
      </c>
      <c r="J415">
        <v>0.35621909460144058</v>
      </c>
      <c r="K415">
        <v>501</v>
      </c>
      <c r="L415">
        <v>0.33114380799691268</v>
      </c>
      <c r="M415">
        <v>503</v>
      </c>
      <c r="N415">
        <v>0.37921398763633896</v>
      </c>
      <c r="O415">
        <v>499</v>
      </c>
      <c r="P415">
        <v>0.39886039831685882</v>
      </c>
      <c r="Q415">
        <v>495</v>
      </c>
      <c r="R415" t="s">
        <v>358</v>
      </c>
      <c r="T415" t="b">
        <f t="shared" si="1"/>
        <v>1</v>
      </c>
    </row>
    <row r="416" spans="1:20" x14ac:dyDescent="0.25">
      <c r="A416" t="s">
        <v>91</v>
      </c>
      <c r="B416" t="s">
        <v>22</v>
      </c>
      <c r="C416" t="s">
        <v>11</v>
      </c>
      <c r="E416" t="s">
        <v>485</v>
      </c>
      <c r="F416" t="s">
        <v>486</v>
      </c>
      <c r="G416" t="s">
        <v>91</v>
      </c>
      <c r="H416">
        <v>0.2903714782008972</v>
      </c>
      <c r="I416">
        <v>1016</v>
      </c>
      <c r="J416">
        <v>0.28079777327628586</v>
      </c>
      <c r="K416">
        <v>501</v>
      </c>
      <c r="L416">
        <v>0.28379742214225162</v>
      </c>
      <c r="M416">
        <v>499</v>
      </c>
      <c r="N416">
        <v>0.30724906593894002</v>
      </c>
      <c r="O416">
        <v>488</v>
      </c>
      <c r="P416">
        <v>0.26866487847209902</v>
      </c>
      <c r="Q416">
        <v>483</v>
      </c>
      <c r="R416" t="s">
        <v>358</v>
      </c>
      <c r="T416" t="b">
        <f t="shared" si="1"/>
        <v>1</v>
      </c>
    </row>
    <row r="417" spans="1:20" x14ac:dyDescent="0.25">
      <c r="A417" t="s">
        <v>92</v>
      </c>
      <c r="B417" t="s">
        <v>1</v>
      </c>
      <c r="C417" t="s">
        <v>14</v>
      </c>
      <c r="E417" t="s">
        <v>874</v>
      </c>
      <c r="F417" t="s">
        <v>875</v>
      </c>
      <c r="G417" t="s">
        <v>92</v>
      </c>
      <c r="H417">
        <v>0.34881812013854252</v>
      </c>
      <c r="I417">
        <v>1005</v>
      </c>
      <c r="J417">
        <v>0.34843676687748315</v>
      </c>
      <c r="K417">
        <v>502</v>
      </c>
      <c r="L417">
        <v>0.35604168998073471</v>
      </c>
      <c r="M417">
        <v>502</v>
      </c>
      <c r="N417">
        <v>0.31947419613019828</v>
      </c>
      <c r="O417">
        <v>637</v>
      </c>
      <c r="P417">
        <v>0.37056739334302036</v>
      </c>
      <c r="Q417">
        <v>485</v>
      </c>
      <c r="R417" t="s">
        <v>358</v>
      </c>
      <c r="T417" t="b">
        <f t="shared" si="1"/>
        <v>1</v>
      </c>
    </row>
    <row r="418" spans="1:20" x14ac:dyDescent="0.25">
      <c r="A418" t="s">
        <v>93</v>
      </c>
      <c r="B418" t="s">
        <v>32</v>
      </c>
      <c r="C418" t="s">
        <v>19</v>
      </c>
      <c r="E418" t="s">
        <v>619</v>
      </c>
      <c r="F418" t="s">
        <v>620</v>
      </c>
      <c r="G418" t="s">
        <v>93</v>
      </c>
      <c r="H418">
        <v>0.30630097249532989</v>
      </c>
      <c r="I418">
        <v>1026</v>
      </c>
      <c r="J418">
        <v>0.31107566439329287</v>
      </c>
      <c r="K418">
        <v>502</v>
      </c>
      <c r="L418">
        <v>0.32165713525893641</v>
      </c>
      <c r="M418">
        <v>503</v>
      </c>
      <c r="N418">
        <v>0.31490882353336558</v>
      </c>
      <c r="O418">
        <v>494</v>
      </c>
      <c r="P418">
        <v>0.32316090282915078</v>
      </c>
      <c r="Q418">
        <v>492</v>
      </c>
      <c r="R418" t="s">
        <v>358</v>
      </c>
      <c r="T418" t="b">
        <f t="shared" si="1"/>
        <v>1</v>
      </c>
    </row>
    <row r="419" spans="1:20" x14ac:dyDescent="0.25">
      <c r="A419" t="s">
        <v>94</v>
      </c>
      <c r="B419" t="s">
        <v>86</v>
      </c>
      <c r="C419" t="s">
        <v>14</v>
      </c>
      <c r="E419" t="s">
        <v>353</v>
      </c>
      <c r="F419" t="s">
        <v>354</v>
      </c>
      <c r="G419" t="s">
        <v>94</v>
      </c>
      <c r="H419">
        <v>0.32237543717756545</v>
      </c>
      <c r="I419">
        <v>7075</v>
      </c>
      <c r="J419">
        <v>0.31801431623480053</v>
      </c>
      <c r="K419">
        <v>4051</v>
      </c>
      <c r="L419">
        <v>0.31351591191666178</v>
      </c>
      <c r="M419">
        <v>3499</v>
      </c>
      <c r="N419">
        <v>0.32385791770093403</v>
      </c>
      <c r="O419">
        <v>3470</v>
      </c>
      <c r="P419">
        <v>0.30160343741140133</v>
      </c>
      <c r="Q419">
        <v>484</v>
      </c>
      <c r="R419" t="s">
        <v>355</v>
      </c>
      <c r="T419" t="b">
        <f t="shared" si="1"/>
        <v>1</v>
      </c>
    </row>
    <row r="420" spans="1:20" x14ac:dyDescent="0.25">
      <c r="A420" t="s">
        <v>95</v>
      </c>
      <c r="B420" t="s">
        <v>18</v>
      </c>
      <c r="C420" t="s">
        <v>19</v>
      </c>
      <c r="E420" t="s">
        <v>753</v>
      </c>
      <c r="F420" t="s">
        <v>754</v>
      </c>
      <c r="G420" t="s">
        <v>95</v>
      </c>
      <c r="H420">
        <v>0.37649017867978679</v>
      </c>
      <c r="I420">
        <v>1047</v>
      </c>
      <c r="J420">
        <v>0.34240246861535795</v>
      </c>
      <c r="K420">
        <v>1022</v>
      </c>
      <c r="L420">
        <v>0.3694876688703107</v>
      </c>
      <c r="M420">
        <v>517</v>
      </c>
      <c r="N420">
        <v>0.32046109897565783</v>
      </c>
      <c r="O420">
        <v>504</v>
      </c>
      <c r="P420">
        <v>0.29204227122705362</v>
      </c>
      <c r="Q420">
        <v>491</v>
      </c>
      <c r="R420" t="s">
        <v>757</v>
      </c>
      <c r="T420" t="b">
        <f t="shared" si="1"/>
        <v>1</v>
      </c>
    </row>
    <row r="421" spans="1:20" x14ac:dyDescent="0.25">
      <c r="A421" t="s">
        <v>96</v>
      </c>
      <c r="B421" t="s">
        <v>16</v>
      </c>
      <c r="C421" t="s">
        <v>5</v>
      </c>
      <c r="E421" t="s">
        <v>656</v>
      </c>
      <c r="F421" t="s">
        <v>657</v>
      </c>
      <c r="G421" t="s">
        <v>96</v>
      </c>
      <c r="H421">
        <v>0.38561024382709891</v>
      </c>
      <c r="I421">
        <v>1002</v>
      </c>
      <c r="J421">
        <v>0.33962228492060292</v>
      </c>
      <c r="K421">
        <v>505</v>
      </c>
      <c r="L421">
        <v>0.39790407701004682</v>
      </c>
      <c r="M421">
        <v>502</v>
      </c>
      <c r="N421">
        <v>0.34195310252039257</v>
      </c>
      <c r="O421">
        <v>500</v>
      </c>
      <c r="P421">
        <v>0.32926141464157149</v>
      </c>
      <c r="Q421">
        <v>492</v>
      </c>
      <c r="R421" t="s">
        <v>358</v>
      </c>
      <c r="T421" t="b">
        <f t="shared" si="1"/>
        <v>1</v>
      </c>
    </row>
    <row r="422" spans="1:20" x14ac:dyDescent="0.25">
      <c r="A422" t="s">
        <v>97</v>
      </c>
      <c r="B422" t="s">
        <v>28</v>
      </c>
      <c r="C422" t="s">
        <v>14</v>
      </c>
      <c r="E422" t="s">
        <v>962</v>
      </c>
      <c r="F422" t="s">
        <v>963</v>
      </c>
      <c r="G422" t="s">
        <v>97</v>
      </c>
      <c r="H422">
        <v>0.39801447811189239</v>
      </c>
      <c r="I422">
        <v>1041</v>
      </c>
      <c r="J422">
        <v>0.41488155677697264</v>
      </c>
      <c r="K422">
        <v>510</v>
      </c>
      <c r="L422">
        <v>0.36931989350652139</v>
      </c>
      <c r="M422">
        <v>501</v>
      </c>
      <c r="N422">
        <v>0.35851859635961858</v>
      </c>
      <c r="O422">
        <v>509</v>
      </c>
      <c r="P422">
        <v>0.36710332834349607</v>
      </c>
      <c r="Q422">
        <v>486</v>
      </c>
      <c r="R422" t="s">
        <v>358</v>
      </c>
      <c r="T422" t="b">
        <f t="shared" si="1"/>
        <v>1</v>
      </c>
    </row>
    <row r="423" spans="1:20" x14ac:dyDescent="0.25">
      <c r="A423" t="s">
        <v>98</v>
      </c>
      <c r="B423" t="s">
        <v>28</v>
      </c>
      <c r="C423" t="s">
        <v>14</v>
      </c>
      <c r="E423" t="s">
        <v>980</v>
      </c>
      <c r="F423" t="s">
        <v>981</v>
      </c>
      <c r="G423" t="s">
        <v>98</v>
      </c>
      <c r="H423">
        <v>0.3925586710029762</v>
      </c>
      <c r="I423">
        <v>1017</v>
      </c>
      <c r="J423">
        <v>0.42489079293986398</v>
      </c>
      <c r="K423">
        <v>511</v>
      </c>
      <c r="L423">
        <v>0.376491946863863</v>
      </c>
      <c r="M423">
        <v>499</v>
      </c>
      <c r="N423">
        <v>0.38983057566046148</v>
      </c>
      <c r="O423">
        <v>494</v>
      </c>
      <c r="P423">
        <v>0.41796907854614523</v>
      </c>
      <c r="Q423">
        <v>498</v>
      </c>
      <c r="R423" t="s">
        <v>358</v>
      </c>
      <c r="T423" t="b">
        <f t="shared" si="1"/>
        <v>1</v>
      </c>
    </row>
    <row r="424" spans="1:20" x14ac:dyDescent="0.25">
      <c r="A424" t="s">
        <v>99</v>
      </c>
      <c r="B424" t="s">
        <v>1</v>
      </c>
      <c r="C424" t="s">
        <v>14</v>
      </c>
      <c r="E424" t="s">
        <v>848</v>
      </c>
      <c r="F424" t="s">
        <v>849</v>
      </c>
      <c r="G424" t="s">
        <v>99</v>
      </c>
      <c r="H424">
        <v>0.4178031994285103</v>
      </c>
      <c r="I424">
        <v>1017</v>
      </c>
      <c r="J424">
        <v>0.41458848827035949</v>
      </c>
      <c r="K424">
        <v>502</v>
      </c>
      <c r="L424">
        <v>0.37273889430090762</v>
      </c>
      <c r="M424">
        <v>498</v>
      </c>
      <c r="N424">
        <v>0.37665619020754759</v>
      </c>
      <c r="O424">
        <v>495</v>
      </c>
      <c r="P424">
        <v>0.42437474198129133</v>
      </c>
      <c r="Q424">
        <v>490</v>
      </c>
      <c r="R424" t="s">
        <v>358</v>
      </c>
      <c r="T424" t="b">
        <f t="shared" si="1"/>
        <v>1</v>
      </c>
    </row>
    <row r="425" spans="1:20" x14ac:dyDescent="0.25">
      <c r="A425" t="s">
        <v>100</v>
      </c>
      <c r="B425" t="s">
        <v>16</v>
      </c>
      <c r="C425" t="s">
        <v>8</v>
      </c>
      <c r="E425" t="s">
        <v>692</v>
      </c>
      <c r="F425" t="s">
        <v>693</v>
      </c>
      <c r="G425" t="s">
        <v>100</v>
      </c>
      <c r="H425">
        <v>0.43753607219576052</v>
      </c>
      <c r="I425">
        <v>1050</v>
      </c>
      <c r="J425">
        <v>0.46213151446459116</v>
      </c>
      <c r="K425">
        <v>502</v>
      </c>
      <c r="L425">
        <v>0.42256164960424619</v>
      </c>
      <c r="M425">
        <v>513</v>
      </c>
      <c r="N425">
        <v>0.44519475105387657</v>
      </c>
      <c r="O425">
        <v>502</v>
      </c>
      <c r="P425">
        <v>0.41877649325357902</v>
      </c>
      <c r="Q425">
        <v>500</v>
      </c>
      <c r="R425" t="s">
        <v>358</v>
      </c>
      <c r="T425" t="b">
        <f t="shared" si="1"/>
        <v>1</v>
      </c>
    </row>
    <row r="426" spans="1:20" x14ac:dyDescent="0.25">
      <c r="A426" t="s">
        <v>101</v>
      </c>
      <c r="B426" t="s">
        <v>7</v>
      </c>
      <c r="C426" t="s">
        <v>5</v>
      </c>
      <c r="E426" t="s">
        <v>541</v>
      </c>
      <c r="F426" t="s">
        <v>542</v>
      </c>
      <c r="G426" t="s">
        <v>101</v>
      </c>
      <c r="H426">
        <v>0.34104507648145233</v>
      </c>
      <c r="I426">
        <v>1023</v>
      </c>
      <c r="J426">
        <v>0.27008219143115764</v>
      </c>
      <c r="K426">
        <v>526</v>
      </c>
      <c r="L426">
        <v>0.35735783092807599</v>
      </c>
      <c r="M426">
        <v>498</v>
      </c>
      <c r="N426">
        <v>0.29710859746450091</v>
      </c>
      <c r="O426">
        <v>492</v>
      </c>
      <c r="P426">
        <v>0.32159001030578094</v>
      </c>
      <c r="Q426">
        <v>484</v>
      </c>
      <c r="R426" t="s">
        <v>358</v>
      </c>
      <c r="T426" t="b">
        <f t="shared" si="1"/>
        <v>1</v>
      </c>
    </row>
    <row r="427" spans="1:20" x14ac:dyDescent="0.25">
      <c r="A427" t="s">
        <v>102</v>
      </c>
      <c r="B427" t="s">
        <v>7</v>
      </c>
      <c r="C427" t="s">
        <v>14</v>
      </c>
      <c r="E427" t="s">
        <v>557</v>
      </c>
      <c r="F427" t="s">
        <v>558</v>
      </c>
      <c r="G427" t="s">
        <v>102</v>
      </c>
      <c r="H427">
        <v>0.38399990332000117</v>
      </c>
      <c r="I427">
        <v>1009</v>
      </c>
      <c r="J427">
        <v>0.35869752737916949</v>
      </c>
      <c r="K427">
        <v>503</v>
      </c>
      <c r="L427">
        <v>0.34473052207161609</v>
      </c>
      <c r="M427">
        <v>502</v>
      </c>
      <c r="N427">
        <v>0.36745384989078889</v>
      </c>
      <c r="O427">
        <v>500</v>
      </c>
      <c r="P427">
        <v>0.29189973798445401</v>
      </c>
      <c r="Q427">
        <v>483</v>
      </c>
      <c r="R427" t="s">
        <v>757</v>
      </c>
      <c r="T427" t="b">
        <f t="shared" si="1"/>
        <v>1</v>
      </c>
    </row>
    <row r="428" spans="1:20" x14ac:dyDescent="0.25">
      <c r="A428" t="s">
        <v>103</v>
      </c>
      <c r="B428" t="s">
        <v>22</v>
      </c>
      <c r="C428" t="s">
        <v>14</v>
      </c>
      <c r="E428" t="s">
        <v>459</v>
      </c>
      <c r="F428" t="s">
        <v>460</v>
      </c>
      <c r="G428" t="s">
        <v>103</v>
      </c>
      <c r="H428">
        <v>0.3533147536593868</v>
      </c>
      <c r="I428">
        <v>1009</v>
      </c>
      <c r="J428">
        <v>0.37431037510132315</v>
      </c>
      <c r="K428">
        <v>503</v>
      </c>
      <c r="L428">
        <v>0.33554036753290695</v>
      </c>
      <c r="M428">
        <v>496</v>
      </c>
      <c r="N428">
        <v>0.35565350378661442</v>
      </c>
      <c r="O428">
        <v>498</v>
      </c>
      <c r="P428">
        <v>0.37222220460662636</v>
      </c>
      <c r="Q428">
        <v>480</v>
      </c>
      <c r="R428" t="s">
        <v>358</v>
      </c>
      <c r="T428" t="b">
        <f t="shared" si="1"/>
        <v>1</v>
      </c>
    </row>
    <row r="429" spans="1:20" x14ac:dyDescent="0.25">
      <c r="A429" t="s">
        <v>104</v>
      </c>
      <c r="B429" t="s">
        <v>32</v>
      </c>
      <c r="C429" t="s">
        <v>8</v>
      </c>
      <c r="E429" t="s">
        <v>591</v>
      </c>
      <c r="F429" t="s">
        <v>592</v>
      </c>
      <c r="G429" t="s">
        <v>104</v>
      </c>
      <c r="H429">
        <v>0.39028010418846082</v>
      </c>
      <c r="I429">
        <v>1044</v>
      </c>
      <c r="J429">
        <v>0.41202748824612256</v>
      </c>
      <c r="K429">
        <v>502</v>
      </c>
      <c r="L429">
        <v>0.37963017158486989</v>
      </c>
      <c r="M429">
        <v>501</v>
      </c>
      <c r="N429">
        <v>0.33649335855529416</v>
      </c>
      <c r="O429">
        <v>498</v>
      </c>
      <c r="P429">
        <v>0.36886374928437277</v>
      </c>
      <c r="Q429">
        <v>487</v>
      </c>
      <c r="R429" t="s">
        <v>358</v>
      </c>
      <c r="T429" t="b">
        <f t="shared" si="1"/>
        <v>1</v>
      </c>
    </row>
    <row r="430" spans="1:20" x14ac:dyDescent="0.25">
      <c r="A430" t="s">
        <v>105</v>
      </c>
      <c r="B430" t="s">
        <v>1</v>
      </c>
      <c r="C430" t="s">
        <v>11</v>
      </c>
      <c r="E430" t="s">
        <v>836</v>
      </c>
      <c r="F430" t="s">
        <v>837</v>
      </c>
      <c r="G430" t="s">
        <v>105</v>
      </c>
      <c r="H430">
        <v>0.36849926963892021</v>
      </c>
      <c r="I430">
        <v>1007</v>
      </c>
      <c r="J430">
        <v>0.3565874441411237</v>
      </c>
      <c r="K430">
        <v>500</v>
      </c>
      <c r="L430">
        <v>0.32986055597038605</v>
      </c>
      <c r="M430">
        <v>494</v>
      </c>
      <c r="N430">
        <v>0.35819063280661956</v>
      </c>
      <c r="O430">
        <v>497</v>
      </c>
      <c r="P430">
        <v>0.3861206716460599</v>
      </c>
      <c r="Q430">
        <v>474</v>
      </c>
      <c r="R430" t="s">
        <v>358</v>
      </c>
      <c r="T430" t="b">
        <f t="shared" si="1"/>
        <v>1</v>
      </c>
    </row>
    <row r="431" spans="1:20" x14ac:dyDescent="0.25">
      <c r="A431" t="s">
        <v>106</v>
      </c>
      <c r="B431" t="s">
        <v>1</v>
      </c>
      <c r="C431" t="s">
        <v>8</v>
      </c>
      <c r="E431" t="s">
        <v>850</v>
      </c>
      <c r="F431" t="s">
        <v>851</v>
      </c>
      <c r="G431" t="s">
        <v>106</v>
      </c>
      <c r="H431">
        <v>0.41151899591645619</v>
      </c>
      <c r="I431">
        <v>1012</v>
      </c>
      <c r="J431">
        <v>0.45003015529493839</v>
      </c>
      <c r="K431">
        <v>509</v>
      </c>
      <c r="L431">
        <v>0.39885669890033154</v>
      </c>
      <c r="M431">
        <v>500</v>
      </c>
      <c r="N431">
        <v>0.43123594848663538</v>
      </c>
      <c r="O431">
        <v>504</v>
      </c>
      <c r="P431">
        <v>0.41367703709210302</v>
      </c>
      <c r="Q431">
        <v>489</v>
      </c>
      <c r="R431" t="s">
        <v>358</v>
      </c>
      <c r="T431" t="b">
        <f t="shared" si="1"/>
        <v>1</v>
      </c>
    </row>
    <row r="432" spans="1:20" x14ac:dyDescent="0.25">
      <c r="A432" t="s">
        <v>107</v>
      </c>
      <c r="B432" t="s">
        <v>4</v>
      </c>
      <c r="C432" t="s">
        <v>5</v>
      </c>
      <c r="E432" t="s">
        <v>400</v>
      </c>
      <c r="F432" t="s">
        <v>401</v>
      </c>
      <c r="G432" t="s">
        <v>107</v>
      </c>
      <c r="H432">
        <v>0.33386718946765759</v>
      </c>
      <c r="I432">
        <v>1016</v>
      </c>
      <c r="J432">
        <v>0.3555464125865454</v>
      </c>
      <c r="K432">
        <v>506</v>
      </c>
      <c r="L432">
        <v>0.40025303793738964</v>
      </c>
      <c r="M432">
        <v>513</v>
      </c>
      <c r="N432">
        <v>0.36509336372999029</v>
      </c>
      <c r="O432">
        <v>492</v>
      </c>
      <c r="P432">
        <v>0.32489147389174028</v>
      </c>
      <c r="Q432">
        <v>489</v>
      </c>
      <c r="R432" t="s">
        <v>358</v>
      </c>
      <c r="T432" t="b">
        <f t="shared" si="1"/>
        <v>1</v>
      </c>
    </row>
    <row r="433" spans="1:20" x14ac:dyDescent="0.25">
      <c r="A433" t="s">
        <v>108</v>
      </c>
      <c r="B433" t="s">
        <v>1</v>
      </c>
      <c r="C433" t="s">
        <v>19</v>
      </c>
      <c r="E433" t="s">
        <v>902</v>
      </c>
      <c r="F433" t="s">
        <v>903</v>
      </c>
      <c r="G433" t="s">
        <v>108</v>
      </c>
      <c r="H433">
        <v>0.50974393342873325</v>
      </c>
      <c r="I433">
        <v>1055</v>
      </c>
      <c r="J433">
        <v>0.50887004277097891</v>
      </c>
      <c r="K433">
        <v>505</v>
      </c>
      <c r="L433">
        <v>0.46241428792074296</v>
      </c>
      <c r="M433">
        <v>501</v>
      </c>
      <c r="N433">
        <v>0.45948986915794987</v>
      </c>
      <c r="O433">
        <v>502</v>
      </c>
      <c r="P433">
        <v>0.52957312865091477</v>
      </c>
      <c r="Q433">
        <v>493</v>
      </c>
      <c r="R433" t="s">
        <v>358</v>
      </c>
      <c r="T433" t="b">
        <f t="shared" si="1"/>
        <v>1</v>
      </c>
    </row>
    <row r="434" spans="1:20" x14ac:dyDescent="0.25">
      <c r="A434" t="s">
        <v>109</v>
      </c>
      <c r="B434" t="s">
        <v>18</v>
      </c>
      <c r="C434" t="s">
        <v>19</v>
      </c>
      <c r="E434" t="s">
        <v>755</v>
      </c>
      <c r="F434" t="s">
        <v>756</v>
      </c>
      <c r="G434" t="s">
        <v>109</v>
      </c>
      <c r="H434">
        <v>0.33664892500770693</v>
      </c>
      <c r="I434">
        <v>1011</v>
      </c>
      <c r="J434">
        <v>0.32312040979913581</v>
      </c>
      <c r="K434">
        <v>503</v>
      </c>
      <c r="L434">
        <v>0.37777857927577407</v>
      </c>
      <c r="M434">
        <v>503</v>
      </c>
      <c r="N434">
        <v>0.36636171693448211</v>
      </c>
      <c r="O434">
        <v>500</v>
      </c>
      <c r="P434">
        <v>0.26889407905203327</v>
      </c>
      <c r="Q434">
        <v>491</v>
      </c>
      <c r="R434" t="s">
        <v>358</v>
      </c>
      <c r="T434" t="b">
        <f t="shared" si="1"/>
        <v>1</v>
      </c>
    </row>
    <row r="435" spans="1:20" x14ac:dyDescent="0.25">
      <c r="A435" t="s">
        <v>110</v>
      </c>
      <c r="B435" t="s">
        <v>16</v>
      </c>
      <c r="C435" t="s">
        <v>8</v>
      </c>
      <c r="E435" t="s">
        <v>676</v>
      </c>
      <c r="F435" t="s">
        <v>677</v>
      </c>
      <c r="G435" t="s">
        <v>110</v>
      </c>
      <c r="H435">
        <v>0.42309485196818947</v>
      </c>
      <c r="I435">
        <v>1022</v>
      </c>
      <c r="J435">
        <v>0.40715413022628133</v>
      </c>
      <c r="K435">
        <v>502</v>
      </c>
      <c r="L435">
        <v>0.39446742613709512</v>
      </c>
      <c r="M435">
        <v>510</v>
      </c>
      <c r="N435">
        <v>0.41078399210485628</v>
      </c>
      <c r="O435">
        <v>495</v>
      </c>
      <c r="P435">
        <v>0.38085097270224111</v>
      </c>
      <c r="Q435">
        <v>490</v>
      </c>
      <c r="R435" t="s">
        <v>358</v>
      </c>
      <c r="T435" t="b">
        <f t="shared" si="1"/>
        <v>1</v>
      </c>
    </row>
    <row r="436" spans="1:20" x14ac:dyDescent="0.25">
      <c r="A436" t="s">
        <v>111</v>
      </c>
      <c r="B436" t="s">
        <v>1</v>
      </c>
      <c r="C436" t="s">
        <v>19</v>
      </c>
      <c r="E436" t="s">
        <v>904</v>
      </c>
      <c r="F436" t="s">
        <v>905</v>
      </c>
      <c r="G436" t="s">
        <v>111</v>
      </c>
      <c r="H436">
        <v>0.46037038655891316</v>
      </c>
      <c r="I436">
        <v>1021</v>
      </c>
      <c r="J436">
        <v>0.42912532233467338</v>
      </c>
      <c r="K436">
        <v>508</v>
      </c>
      <c r="L436">
        <v>0.46896284862405913</v>
      </c>
      <c r="M436">
        <v>508</v>
      </c>
      <c r="N436">
        <v>0.47089383870622326</v>
      </c>
      <c r="O436">
        <v>498</v>
      </c>
      <c r="P436">
        <v>0.48641331165187313</v>
      </c>
      <c r="Q436">
        <v>485</v>
      </c>
      <c r="R436" t="s">
        <v>358</v>
      </c>
      <c r="T436" t="b">
        <f t="shared" si="1"/>
        <v>1</v>
      </c>
    </row>
    <row r="437" spans="1:20" x14ac:dyDescent="0.25">
      <c r="A437" t="s">
        <v>112</v>
      </c>
      <c r="B437" t="s">
        <v>7</v>
      </c>
      <c r="C437" t="s">
        <v>2</v>
      </c>
      <c r="E437" t="s">
        <v>517</v>
      </c>
      <c r="F437" t="s">
        <v>518</v>
      </c>
      <c r="G437" t="s">
        <v>112</v>
      </c>
      <c r="H437">
        <v>0.34149230086537635</v>
      </c>
      <c r="I437">
        <v>1006</v>
      </c>
      <c r="J437">
        <v>0.33241902716349175</v>
      </c>
      <c r="K437">
        <v>504</v>
      </c>
      <c r="L437">
        <v>0.39296180527151459</v>
      </c>
      <c r="M437">
        <v>497</v>
      </c>
      <c r="N437">
        <v>0.33879402245582829</v>
      </c>
      <c r="O437">
        <v>494</v>
      </c>
      <c r="P437">
        <v>0.31163365375470525</v>
      </c>
      <c r="Q437">
        <v>488</v>
      </c>
      <c r="R437" t="s">
        <v>358</v>
      </c>
      <c r="T437" t="b">
        <f t="shared" si="1"/>
        <v>1</v>
      </c>
    </row>
    <row r="438" spans="1:20" x14ac:dyDescent="0.25">
      <c r="A438" t="s">
        <v>113</v>
      </c>
      <c r="B438" t="s">
        <v>28</v>
      </c>
      <c r="C438" t="s">
        <v>11</v>
      </c>
      <c r="E438" t="s">
        <v>964</v>
      </c>
      <c r="F438" t="s">
        <v>965</v>
      </c>
      <c r="G438" t="s">
        <v>113</v>
      </c>
      <c r="H438">
        <v>0.37542223474875236</v>
      </c>
      <c r="I438">
        <v>1010</v>
      </c>
      <c r="J438">
        <v>0.42560575570593379</v>
      </c>
      <c r="K438">
        <v>510</v>
      </c>
      <c r="L438">
        <v>0.39905390160513049</v>
      </c>
      <c r="M438">
        <v>498</v>
      </c>
      <c r="N438">
        <v>0.37438767568187037</v>
      </c>
      <c r="O438">
        <v>499</v>
      </c>
      <c r="P438">
        <v>0.43476411920971098</v>
      </c>
      <c r="Q438">
        <v>492</v>
      </c>
      <c r="R438" t="s">
        <v>358</v>
      </c>
      <c r="T438" t="b">
        <f t="shared" si="1"/>
        <v>1</v>
      </c>
    </row>
    <row r="439" spans="1:20" x14ac:dyDescent="0.25">
      <c r="A439" t="s">
        <v>114</v>
      </c>
      <c r="B439" t="s">
        <v>1</v>
      </c>
      <c r="C439" t="s">
        <v>2</v>
      </c>
      <c r="E439" t="s">
        <v>852</v>
      </c>
      <c r="F439" t="s">
        <v>853</v>
      </c>
      <c r="G439" t="s">
        <v>114</v>
      </c>
      <c r="H439">
        <v>0.44415371750940841</v>
      </c>
      <c r="I439">
        <v>1010</v>
      </c>
      <c r="J439">
        <v>0.41332751180811955</v>
      </c>
      <c r="K439">
        <v>507</v>
      </c>
      <c r="L439">
        <v>0.45083422327950112</v>
      </c>
      <c r="M439">
        <v>499</v>
      </c>
      <c r="N439">
        <v>0.36393686531275315</v>
      </c>
      <c r="O439">
        <v>495</v>
      </c>
      <c r="P439">
        <v>0.37365649959243574</v>
      </c>
      <c r="Q439">
        <v>485</v>
      </c>
      <c r="R439" t="s">
        <v>358</v>
      </c>
      <c r="T439" t="b">
        <f t="shared" si="1"/>
        <v>1</v>
      </c>
    </row>
    <row r="440" spans="1:20" x14ac:dyDescent="0.25">
      <c r="A440" t="s">
        <v>115</v>
      </c>
      <c r="B440" t="s">
        <v>16</v>
      </c>
      <c r="C440" t="s">
        <v>5</v>
      </c>
      <c r="E440" t="s">
        <v>658</v>
      </c>
      <c r="F440" t="s">
        <v>659</v>
      </c>
      <c r="G440" t="s">
        <v>115</v>
      </c>
      <c r="H440">
        <v>0.33868214192147489</v>
      </c>
      <c r="I440">
        <v>1012</v>
      </c>
      <c r="J440">
        <v>0.26065935658353584</v>
      </c>
      <c r="K440">
        <v>501</v>
      </c>
      <c r="L440">
        <v>0.28750681867129907</v>
      </c>
      <c r="M440">
        <v>500</v>
      </c>
      <c r="N440">
        <v>0.32600278475725086</v>
      </c>
      <c r="O440">
        <v>496</v>
      </c>
      <c r="P440">
        <v>0.28235150897334343</v>
      </c>
      <c r="Q440">
        <v>487</v>
      </c>
      <c r="R440" t="s">
        <v>358</v>
      </c>
      <c r="T440" t="b">
        <f t="shared" si="1"/>
        <v>1</v>
      </c>
    </row>
    <row r="441" spans="1:20" x14ac:dyDescent="0.25">
      <c r="A441" t="s">
        <v>116</v>
      </c>
      <c r="B441" t="s">
        <v>16</v>
      </c>
      <c r="C441" t="s">
        <v>5</v>
      </c>
      <c r="E441" t="s">
        <v>724</v>
      </c>
      <c r="F441" t="s">
        <v>725</v>
      </c>
      <c r="G441" t="s">
        <v>116</v>
      </c>
      <c r="H441">
        <v>0.37438137738922772</v>
      </c>
      <c r="I441">
        <v>1007</v>
      </c>
      <c r="J441">
        <v>0.31810108461752706</v>
      </c>
      <c r="K441">
        <v>509</v>
      </c>
      <c r="L441">
        <v>0.32236100665833239</v>
      </c>
      <c r="M441">
        <v>503</v>
      </c>
      <c r="N441">
        <v>0.34103544490897586</v>
      </c>
      <c r="O441">
        <v>505</v>
      </c>
      <c r="P441">
        <v>0.30561610148025986</v>
      </c>
      <c r="Q441">
        <v>490</v>
      </c>
      <c r="R441" t="s">
        <v>358</v>
      </c>
      <c r="T441" t="b">
        <f t="shared" si="1"/>
        <v>1</v>
      </c>
    </row>
    <row r="442" spans="1:20" x14ac:dyDescent="0.25">
      <c r="A442" t="s">
        <v>117</v>
      </c>
      <c r="B442" t="s">
        <v>28</v>
      </c>
      <c r="C442" t="s">
        <v>5</v>
      </c>
      <c r="E442" t="s">
        <v>994</v>
      </c>
      <c r="F442" t="s">
        <v>995</v>
      </c>
      <c r="G442" t="s">
        <v>117</v>
      </c>
      <c r="H442">
        <v>0.34918713444067861</v>
      </c>
      <c r="I442">
        <v>1053</v>
      </c>
      <c r="J442">
        <v>0.3314700061452554</v>
      </c>
      <c r="K442">
        <v>505</v>
      </c>
      <c r="L442">
        <v>0.36829983399063937</v>
      </c>
      <c r="M442">
        <v>504</v>
      </c>
      <c r="N442">
        <v>0.32192487710836354</v>
      </c>
      <c r="O442">
        <v>498</v>
      </c>
      <c r="P442">
        <v>0.3811770944129485</v>
      </c>
      <c r="Q442">
        <v>491</v>
      </c>
      <c r="R442" t="s">
        <v>358</v>
      </c>
      <c r="T442" t="b">
        <f t="shared" si="1"/>
        <v>1</v>
      </c>
    </row>
    <row r="443" spans="1:20" x14ac:dyDescent="0.25">
      <c r="A443" t="s">
        <v>118</v>
      </c>
      <c r="B443" t="s">
        <v>4</v>
      </c>
      <c r="C443" t="s">
        <v>8</v>
      </c>
      <c r="E443" t="s">
        <v>428</v>
      </c>
      <c r="F443" t="s">
        <v>429</v>
      </c>
      <c r="G443" t="s">
        <v>118</v>
      </c>
      <c r="H443">
        <v>0.41612824725197872</v>
      </c>
      <c r="I443">
        <v>1030</v>
      </c>
      <c r="J443">
        <v>0.36263025378904085</v>
      </c>
      <c r="K443">
        <v>506</v>
      </c>
      <c r="L443">
        <v>0.39158251446126174</v>
      </c>
      <c r="M443">
        <v>500</v>
      </c>
      <c r="N443">
        <v>0.37460313627597175</v>
      </c>
      <c r="O443">
        <v>494</v>
      </c>
      <c r="P443">
        <v>0.43823601955436781</v>
      </c>
      <c r="Q443">
        <v>484</v>
      </c>
      <c r="R443" t="s">
        <v>367</v>
      </c>
      <c r="T443" t="b">
        <f t="shared" si="1"/>
        <v>1</v>
      </c>
    </row>
    <row r="444" spans="1:20" x14ac:dyDescent="0.25">
      <c r="A444" t="s">
        <v>119</v>
      </c>
      <c r="B444" t="s">
        <v>86</v>
      </c>
      <c r="C444" t="s">
        <v>19</v>
      </c>
      <c r="E444" t="s">
        <v>370</v>
      </c>
      <c r="F444" t="s">
        <v>371</v>
      </c>
      <c r="G444" t="s">
        <v>119</v>
      </c>
      <c r="H444">
        <v>0.30275987093587825</v>
      </c>
      <c r="I444">
        <v>1036</v>
      </c>
      <c r="J444">
        <v>0.36773306925786359</v>
      </c>
      <c r="K444">
        <v>506</v>
      </c>
      <c r="L444">
        <v>0.31375365053170534</v>
      </c>
      <c r="M444">
        <v>990</v>
      </c>
      <c r="N444">
        <v>0.27823809238715053</v>
      </c>
      <c r="O444">
        <v>989</v>
      </c>
      <c r="P444">
        <v>0.2960417044155913</v>
      </c>
      <c r="Q444">
        <v>955</v>
      </c>
      <c r="R444" t="s">
        <v>757</v>
      </c>
      <c r="T444" t="b">
        <f t="shared" si="1"/>
        <v>1</v>
      </c>
    </row>
    <row r="445" spans="1:20" x14ac:dyDescent="0.25">
      <c r="A445" t="s">
        <v>120</v>
      </c>
      <c r="B445" t="s">
        <v>7</v>
      </c>
      <c r="C445" t="s">
        <v>2</v>
      </c>
      <c r="E445" t="s">
        <v>573</v>
      </c>
      <c r="F445" t="s">
        <v>574</v>
      </c>
      <c r="G445" t="s">
        <v>120</v>
      </c>
      <c r="H445">
        <v>0.34741887503702273</v>
      </c>
      <c r="I445">
        <v>1006</v>
      </c>
      <c r="J445">
        <v>0.3747304398658538</v>
      </c>
      <c r="K445">
        <v>507</v>
      </c>
      <c r="L445">
        <v>0.37262261981364875</v>
      </c>
      <c r="M445">
        <v>500</v>
      </c>
      <c r="N445">
        <v>0.36727156984197501</v>
      </c>
      <c r="O445">
        <v>511</v>
      </c>
      <c r="P445">
        <v>0.33800044011257602</v>
      </c>
      <c r="Q445">
        <v>491</v>
      </c>
      <c r="R445" t="s">
        <v>358</v>
      </c>
      <c r="T445" t="b">
        <f t="shared" si="1"/>
        <v>1</v>
      </c>
    </row>
    <row r="446" spans="1:20" x14ac:dyDescent="0.25">
      <c r="A446" t="s">
        <v>121</v>
      </c>
      <c r="B446" t="s">
        <v>28</v>
      </c>
      <c r="C446" t="s">
        <v>11</v>
      </c>
      <c r="E446" t="s">
        <v>996</v>
      </c>
      <c r="F446" t="s">
        <v>997</v>
      </c>
      <c r="G446" t="s">
        <v>121</v>
      </c>
      <c r="H446">
        <v>0.3320174585069634</v>
      </c>
      <c r="I446">
        <v>1002</v>
      </c>
      <c r="J446">
        <v>0.34883622128245739</v>
      </c>
      <c r="K446">
        <v>515</v>
      </c>
      <c r="L446">
        <v>0.37703697610565784</v>
      </c>
      <c r="M446">
        <v>498</v>
      </c>
      <c r="N446">
        <v>0.36396185640059853</v>
      </c>
      <c r="O446">
        <v>497</v>
      </c>
      <c r="P446">
        <v>0.37761487559607265</v>
      </c>
      <c r="Q446">
        <v>492</v>
      </c>
      <c r="R446" t="s">
        <v>358</v>
      </c>
      <c r="T446" t="b">
        <f t="shared" si="1"/>
        <v>1</v>
      </c>
    </row>
    <row r="447" spans="1:20" x14ac:dyDescent="0.25">
      <c r="A447" t="s">
        <v>122</v>
      </c>
      <c r="B447" t="s">
        <v>1</v>
      </c>
      <c r="C447" t="s">
        <v>2</v>
      </c>
      <c r="E447" t="s">
        <v>854</v>
      </c>
      <c r="F447" t="s">
        <v>855</v>
      </c>
      <c r="G447" t="s">
        <v>122</v>
      </c>
      <c r="H447">
        <v>0.36433996880607639</v>
      </c>
      <c r="I447">
        <v>1001</v>
      </c>
      <c r="J447">
        <v>0.38278719848139497</v>
      </c>
      <c r="K447">
        <v>501</v>
      </c>
      <c r="L447">
        <v>0.35046746654156918</v>
      </c>
      <c r="M447">
        <v>503</v>
      </c>
      <c r="N447">
        <v>0.35324106489875307</v>
      </c>
      <c r="O447">
        <v>494</v>
      </c>
      <c r="P447">
        <v>0.35372338852334406</v>
      </c>
      <c r="Q447">
        <v>488</v>
      </c>
      <c r="R447" t="s">
        <v>358</v>
      </c>
      <c r="T447" t="b">
        <f t="shared" si="1"/>
        <v>1</v>
      </c>
    </row>
    <row r="448" spans="1:20" x14ac:dyDescent="0.25">
      <c r="A448" t="s">
        <v>123</v>
      </c>
      <c r="B448" t="s">
        <v>1</v>
      </c>
      <c r="C448" t="s">
        <v>19</v>
      </c>
      <c r="E448" t="s">
        <v>876</v>
      </c>
      <c r="F448" t="s">
        <v>877</v>
      </c>
      <c r="G448" t="s">
        <v>123</v>
      </c>
      <c r="H448">
        <v>0.33319725497754787</v>
      </c>
      <c r="I448">
        <v>1021</v>
      </c>
      <c r="J448">
        <v>0.3803319088521564</v>
      </c>
      <c r="K448">
        <v>504</v>
      </c>
      <c r="L448">
        <v>0.33050086499066522</v>
      </c>
      <c r="M448">
        <v>498</v>
      </c>
      <c r="N448">
        <v>0.34404260487324217</v>
      </c>
      <c r="O448">
        <v>490</v>
      </c>
      <c r="P448">
        <v>0.32335173332446276</v>
      </c>
      <c r="Q448">
        <v>491</v>
      </c>
      <c r="R448" t="s">
        <v>358</v>
      </c>
      <c r="T448" t="b">
        <f t="shared" si="1"/>
        <v>1</v>
      </c>
    </row>
    <row r="449" spans="1:20" x14ac:dyDescent="0.25">
      <c r="A449" t="s">
        <v>124</v>
      </c>
      <c r="B449" t="s">
        <v>16</v>
      </c>
      <c r="C449" t="s">
        <v>8</v>
      </c>
      <c r="E449" t="s">
        <v>712</v>
      </c>
      <c r="F449" t="s">
        <v>713</v>
      </c>
      <c r="G449" t="s">
        <v>124</v>
      </c>
      <c r="H449">
        <v>0.29756180891140427</v>
      </c>
      <c r="I449">
        <v>1013</v>
      </c>
      <c r="J449">
        <v>0.29983991410571387</v>
      </c>
      <c r="K449">
        <v>499</v>
      </c>
      <c r="L449">
        <v>0.26767474337648656</v>
      </c>
      <c r="M449">
        <v>498</v>
      </c>
      <c r="N449">
        <v>0.28297696367116371</v>
      </c>
      <c r="O449">
        <v>490</v>
      </c>
      <c r="P449">
        <v>0.26294504541737945</v>
      </c>
      <c r="Q449">
        <v>484</v>
      </c>
      <c r="R449" t="s">
        <v>358</v>
      </c>
      <c r="T449" t="b">
        <f t="shared" si="1"/>
        <v>1</v>
      </c>
    </row>
    <row r="450" spans="1:20" x14ac:dyDescent="0.25">
      <c r="A450" t="s">
        <v>125</v>
      </c>
      <c r="B450" t="s">
        <v>18</v>
      </c>
      <c r="C450" t="s">
        <v>19</v>
      </c>
      <c r="E450" t="s">
        <v>758</v>
      </c>
      <c r="F450" t="s">
        <v>759</v>
      </c>
      <c r="G450" t="s">
        <v>125</v>
      </c>
      <c r="H450">
        <v>0.32916322548625054</v>
      </c>
      <c r="I450">
        <v>1001</v>
      </c>
      <c r="J450">
        <v>0.35200763100269156</v>
      </c>
      <c r="K450">
        <v>1005</v>
      </c>
      <c r="L450">
        <v>0.3280380761225048</v>
      </c>
      <c r="M450">
        <v>513</v>
      </c>
      <c r="N450">
        <v>0.35278232551512262</v>
      </c>
      <c r="O450">
        <v>494</v>
      </c>
      <c r="P450">
        <v>0.32906744948162081</v>
      </c>
      <c r="Q450">
        <v>492</v>
      </c>
      <c r="R450" t="s">
        <v>358</v>
      </c>
      <c r="T450" t="b">
        <f t="shared" si="1"/>
        <v>1</v>
      </c>
    </row>
    <row r="451" spans="1:20" x14ac:dyDescent="0.25">
      <c r="A451" t="s">
        <v>126</v>
      </c>
      <c r="B451" t="s">
        <v>1</v>
      </c>
      <c r="C451" t="s">
        <v>8</v>
      </c>
      <c r="E451" t="s">
        <v>906</v>
      </c>
      <c r="F451" t="s">
        <v>907</v>
      </c>
      <c r="G451" t="s">
        <v>126</v>
      </c>
      <c r="H451">
        <v>0.44755293576272381</v>
      </c>
      <c r="I451">
        <v>1026</v>
      </c>
      <c r="J451">
        <v>0.49491049525751213</v>
      </c>
      <c r="K451">
        <v>511</v>
      </c>
      <c r="L451">
        <v>0.45834483877971388</v>
      </c>
      <c r="M451">
        <v>498</v>
      </c>
      <c r="N451">
        <v>0.45282076086589235</v>
      </c>
      <c r="O451">
        <v>497</v>
      </c>
      <c r="P451">
        <v>0.48036036244119701</v>
      </c>
      <c r="Q451">
        <v>488</v>
      </c>
      <c r="R451" t="s">
        <v>358</v>
      </c>
      <c r="T451" t="b">
        <f t="shared" si="1"/>
        <v>1</v>
      </c>
    </row>
    <row r="452" spans="1:20" x14ac:dyDescent="0.25">
      <c r="A452" t="s">
        <v>127</v>
      </c>
      <c r="B452" t="s">
        <v>18</v>
      </c>
      <c r="C452" t="s">
        <v>19</v>
      </c>
      <c r="E452" t="s">
        <v>760</v>
      </c>
      <c r="F452" t="s">
        <v>761</v>
      </c>
      <c r="G452" t="s">
        <v>127</v>
      </c>
      <c r="H452">
        <v>0.33297490003118285</v>
      </c>
      <c r="I452">
        <v>1005</v>
      </c>
      <c r="J452">
        <v>0.31151175431629741</v>
      </c>
      <c r="K452">
        <v>507</v>
      </c>
      <c r="L452">
        <v>0.33676565659440227</v>
      </c>
      <c r="M452">
        <v>499</v>
      </c>
      <c r="N452">
        <v>0.31745977161514477</v>
      </c>
      <c r="O452">
        <v>501</v>
      </c>
      <c r="P452">
        <v>0.35008062840667742</v>
      </c>
      <c r="Q452">
        <v>494</v>
      </c>
      <c r="R452" t="s">
        <v>358</v>
      </c>
      <c r="T452" t="b">
        <f t="shared" si="1"/>
        <v>1</v>
      </c>
    </row>
    <row r="453" spans="1:20" x14ac:dyDescent="0.25">
      <c r="A453" t="s">
        <v>128</v>
      </c>
      <c r="B453" t="s">
        <v>4</v>
      </c>
      <c r="C453" t="s">
        <v>11</v>
      </c>
      <c r="E453" t="s">
        <v>388</v>
      </c>
      <c r="F453" t="s">
        <v>389</v>
      </c>
      <c r="G453" t="s">
        <v>128</v>
      </c>
      <c r="H453">
        <v>0.35594782252693763</v>
      </c>
      <c r="I453">
        <v>1007</v>
      </c>
      <c r="J453">
        <v>0.33577996621345851</v>
      </c>
      <c r="K453">
        <v>505</v>
      </c>
      <c r="L453">
        <v>0.34112568454380826</v>
      </c>
      <c r="M453">
        <v>498</v>
      </c>
      <c r="N453">
        <v>0.36787609627126683</v>
      </c>
      <c r="O453">
        <v>498</v>
      </c>
      <c r="P453">
        <v>0.30186680541025462</v>
      </c>
      <c r="Q453">
        <v>480</v>
      </c>
      <c r="R453" t="s">
        <v>358</v>
      </c>
      <c r="T453" t="b">
        <f t="shared" si="1"/>
        <v>1</v>
      </c>
    </row>
    <row r="454" spans="1:20" x14ac:dyDescent="0.25">
      <c r="A454" t="s">
        <v>129</v>
      </c>
      <c r="B454" t="s">
        <v>22</v>
      </c>
      <c r="C454" t="s">
        <v>5</v>
      </c>
      <c r="E454" t="s">
        <v>471</v>
      </c>
      <c r="F454" t="s">
        <v>472</v>
      </c>
      <c r="G454" t="s">
        <v>129</v>
      </c>
      <c r="H454">
        <v>0.40451585279869656</v>
      </c>
      <c r="I454">
        <v>1001</v>
      </c>
      <c r="J454">
        <v>0.36888042893130779</v>
      </c>
      <c r="K454">
        <v>503</v>
      </c>
      <c r="L454">
        <v>0.37570624202831449</v>
      </c>
      <c r="M454">
        <v>499</v>
      </c>
      <c r="N454">
        <v>0.39534800967652295</v>
      </c>
      <c r="O454">
        <v>494</v>
      </c>
      <c r="P454">
        <v>0.37135247518124109</v>
      </c>
      <c r="Q454">
        <v>490</v>
      </c>
      <c r="R454" t="s">
        <v>358</v>
      </c>
      <c r="T454" t="b">
        <f t="shared" si="1"/>
        <v>1</v>
      </c>
    </row>
    <row r="455" spans="1:20" x14ac:dyDescent="0.25">
      <c r="A455" t="s">
        <v>130</v>
      </c>
      <c r="B455" t="s">
        <v>18</v>
      </c>
      <c r="C455" t="s">
        <v>19</v>
      </c>
      <c r="E455" t="s">
        <v>762</v>
      </c>
      <c r="F455" t="s">
        <v>763</v>
      </c>
      <c r="G455" t="s">
        <v>130</v>
      </c>
      <c r="H455">
        <v>0.47235245960549416</v>
      </c>
      <c r="I455">
        <v>1009</v>
      </c>
      <c r="J455">
        <v>0.46548862407899749</v>
      </c>
      <c r="K455">
        <v>510</v>
      </c>
      <c r="L455">
        <v>0.46407161429594501</v>
      </c>
      <c r="M455">
        <v>500</v>
      </c>
      <c r="N455">
        <v>0.46107045755032305</v>
      </c>
      <c r="O455">
        <v>497</v>
      </c>
      <c r="P455">
        <v>0.42235445648564307</v>
      </c>
      <c r="Q455">
        <v>488</v>
      </c>
      <c r="R455" t="s">
        <v>358</v>
      </c>
      <c r="T455" t="b">
        <f t="shared" si="1"/>
        <v>1</v>
      </c>
    </row>
    <row r="456" spans="1:20" x14ac:dyDescent="0.25">
      <c r="A456" t="s">
        <v>131</v>
      </c>
      <c r="B456" t="s">
        <v>7</v>
      </c>
      <c r="C456" t="s">
        <v>5</v>
      </c>
      <c r="E456" t="s">
        <v>529</v>
      </c>
      <c r="F456" t="s">
        <v>530</v>
      </c>
      <c r="G456" t="s">
        <v>131</v>
      </c>
      <c r="H456">
        <v>0.40682233849587812</v>
      </c>
      <c r="I456">
        <v>1027</v>
      </c>
      <c r="J456">
        <v>0.4193729825463044</v>
      </c>
      <c r="K456">
        <v>509</v>
      </c>
      <c r="L456">
        <v>0.38474452540141507</v>
      </c>
      <c r="M456">
        <v>498</v>
      </c>
      <c r="N456">
        <v>0.44269530420581593</v>
      </c>
      <c r="O456">
        <v>502</v>
      </c>
      <c r="P456">
        <v>0.38917869999444904</v>
      </c>
      <c r="Q456">
        <v>486</v>
      </c>
      <c r="R456" t="s">
        <v>358</v>
      </c>
      <c r="T456" t="b">
        <f t="shared" si="1"/>
        <v>1</v>
      </c>
    </row>
    <row r="457" spans="1:20" x14ac:dyDescent="0.25">
      <c r="A457" t="s">
        <v>132</v>
      </c>
      <c r="B457" t="s">
        <v>18</v>
      </c>
      <c r="C457" t="s">
        <v>19</v>
      </c>
      <c r="E457" t="s">
        <v>764</v>
      </c>
      <c r="F457" t="s">
        <v>765</v>
      </c>
      <c r="G457" t="s">
        <v>132</v>
      </c>
      <c r="H457">
        <v>0.35721401111638784</v>
      </c>
      <c r="I457">
        <v>1009</v>
      </c>
      <c r="J457">
        <v>0.34397180113127396</v>
      </c>
      <c r="K457">
        <v>999</v>
      </c>
      <c r="L457">
        <v>0.3698324779034754</v>
      </c>
      <c r="M457">
        <v>502</v>
      </c>
      <c r="N457">
        <v>0.38044214446969293</v>
      </c>
      <c r="O457">
        <v>993</v>
      </c>
      <c r="P457">
        <v>0.31561186687432458</v>
      </c>
      <c r="Q457">
        <v>486</v>
      </c>
      <c r="R457" t="s">
        <v>358</v>
      </c>
      <c r="T457" t="b">
        <f t="shared" si="1"/>
        <v>1</v>
      </c>
    </row>
    <row r="458" spans="1:20" x14ac:dyDescent="0.25">
      <c r="A458" t="s">
        <v>133</v>
      </c>
      <c r="B458" t="s">
        <v>16</v>
      </c>
      <c r="C458" t="s">
        <v>11</v>
      </c>
      <c r="E458" t="s">
        <v>678</v>
      </c>
      <c r="F458" t="s">
        <v>679</v>
      </c>
      <c r="G458" t="s">
        <v>133</v>
      </c>
      <c r="H458">
        <v>0.37760110443276768</v>
      </c>
      <c r="I458">
        <v>1033</v>
      </c>
      <c r="J458">
        <v>0.38413617840008613</v>
      </c>
      <c r="K458">
        <v>508</v>
      </c>
      <c r="L458">
        <v>0.32990900802885897</v>
      </c>
      <c r="M458">
        <v>497</v>
      </c>
      <c r="N458">
        <v>0.35351508472815124</v>
      </c>
      <c r="O458">
        <v>496</v>
      </c>
      <c r="P458">
        <v>0.33923601687754806</v>
      </c>
      <c r="Q458">
        <v>488</v>
      </c>
      <c r="R458" t="s">
        <v>358</v>
      </c>
      <c r="T458" t="b">
        <f t="shared" si="1"/>
        <v>1</v>
      </c>
    </row>
    <row r="459" spans="1:20" x14ac:dyDescent="0.25">
      <c r="A459" t="s">
        <v>134</v>
      </c>
      <c r="B459" t="s">
        <v>22</v>
      </c>
      <c r="C459" t="s">
        <v>8</v>
      </c>
      <c r="E459" t="s">
        <v>473</v>
      </c>
      <c r="F459" t="s">
        <v>474</v>
      </c>
      <c r="G459" t="s">
        <v>134</v>
      </c>
      <c r="H459">
        <v>0.4173873167915359</v>
      </c>
      <c r="I459">
        <v>1013</v>
      </c>
      <c r="J459">
        <v>0.38693372728134817</v>
      </c>
      <c r="K459">
        <v>514</v>
      </c>
      <c r="L459">
        <v>0.39962010023384409</v>
      </c>
      <c r="M459">
        <v>501</v>
      </c>
      <c r="N459">
        <v>0.41030450526154366</v>
      </c>
      <c r="O459">
        <v>506</v>
      </c>
      <c r="P459">
        <v>0.37413526014428727</v>
      </c>
      <c r="Q459">
        <v>492</v>
      </c>
      <c r="R459" t="s">
        <v>358</v>
      </c>
      <c r="T459" t="b">
        <f t="shared" si="1"/>
        <v>1</v>
      </c>
    </row>
    <row r="460" spans="1:20" x14ac:dyDescent="0.25">
      <c r="A460" t="s">
        <v>135</v>
      </c>
      <c r="B460" t="s">
        <v>18</v>
      </c>
      <c r="C460" t="s">
        <v>19</v>
      </c>
      <c r="E460" t="s">
        <v>766</v>
      </c>
      <c r="F460" t="s">
        <v>767</v>
      </c>
      <c r="G460" t="s">
        <v>135</v>
      </c>
      <c r="H460">
        <v>0.37834182730625188</v>
      </c>
      <c r="I460">
        <v>1006</v>
      </c>
      <c r="J460">
        <v>0.32150369747603263</v>
      </c>
      <c r="K460">
        <v>512</v>
      </c>
      <c r="L460">
        <v>0.33788971110384508</v>
      </c>
      <c r="M460">
        <v>1003</v>
      </c>
      <c r="N460">
        <v>0.30227362222696685</v>
      </c>
      <c r="O460">
        <v>497</v>
      </c>
      <c r="P460">
        <v>0.29613524611211511</v>
      </c>
      <c r="Q460">
        <v>488</v>
      </c>
      <c r="R460" t="s">
        <v>358</v>
      </c>
      <c r="T460" t="b">
        <f t="shared" si="1"/>
        <v>1</v>
      </c>
    </row>
    <row r="461" spans="1:20" x14ac:dyDescent="0.25">
      <c r="A461" t="s">
        <v>136</v>
      </c>
      <c r="B461" t="s">
        <v>1</v>
      </c>
      <c r="C461" t="s">
        <v>8</v>
      </c>
      <c r="E461" t="s">
        <v>856</v>
      </c>
      <c r="F461" t="s">
        <v>857</v>
      </c>
      <c r="G461" t="s">
        <v>136</v>
      </c>
      <c r="H461">
        <v>0.49058268698764662</v>
      </c>
      <c r="I461">
        <v>1017</v>
      </c>
      <c r="J461">
        <v>0.45982195702298995</v>
      </c>
      <c r="K461">
        <v>503</v>
      </c>
      <c r="L461">
        <v>0.49916049966710863</v>
      </c>
      <c r="M461">
        <v>500</v>
      </c>
      <c r="N461">
        <v>0.48859818410000616</v>
      </c>
      <c r="O461">
        <v>500</v>
      </c>
      <c r="P461">
        <v>0.48111120622656067</v>
      </c>
      <c r="Q461">
        <v>496</v>
      </c>
      <c r="R461" t="s">
        <v>358</v>
      </c>
      <c r="T461" t="b">
        <f t="shared" si="1"/>
        <v>1</v>
      </c>
    </row>
    <row r="462" spans="1:20" x14ac:dyDescent="0.25">
      <c r="A462" t="s">
        <v>137</v>
      </c>
      <c r="B462" t="s">
        <v>86</v>
      </c>
      <c r="C462" t="s">
        <v>11</v>
      </c>
      <c r="E462" t="s">
        <v>359</v>
      </c>
      <c r="F462" t="s">
        <v>360</v>
      </c>
      <c r="G462" t="s">
        <v>137</v>
      </c>
      <c r="H462">
        <v>0.28512340980600687</v>
      </c>
      <c r="I462">
        <v>1000</v>
      </c>
      <c r="J462">
        <v>0.34623895734870269</v>
      </c>
      <c r="K462">
        <v>502</v>
      </c>
      <c r="L462">
        <v>0.31128034741676258</v>
      </c>
      <c r="M462">
        <v>499</v>
      </c>
      <c r="N462">
        <v>0.28665125779773809</v>
      </c>
      <c r="O462">
        <v>502</v>
      </c>
      <c r="P462">
        <v>0.3226878458150424</v>
      </c>
      <c r="Q462">
        <v>477</v>
      </c>
      <c r="R462" t="s">
        <v>358</v>
      </c>
      <c r="T462" t="b">
        <f t="shared" si="1"/>
        <v>1</v>
      </c>
    </row>
    <row r="463" spans="1:20" x14ac:dyDescent="0.25">
      <c r="A463" t="s">
        <v>138</v>
      </c>
      <c r="B463" t="s">
        <v>1</v>
      </c>
      <c r="C463" t="s">
        <v>11</v>
      </c>
      <c r="E463" t="s">
        <v>838</v>
      </c>
      <c r="F463" t="s">
        <v>839</v>
      </c>
      <c r="G463" t="s">
        <v>138</v>
      </c>
      <c r="H463">
        <v>0.33747242029442326</v>
      </c>
      <c r="I463">
        <v>1036</v>
      </c>
      <c r="J463">
        <v>0.31044691294534837</v>
      </c>
      <c r="K463">
        <v>515</v>
      </c>
      <c r="L463">
        <v>0.33273001744303315</v>
      </c>
      <c r="M463">
        <v>506</v>
      </c>
      <c r="N463">
        <v>0.33659545253006207</v>
      </c>
      <c r="O463">
        <v>499</v>
      </c>
      <c r="P463">
        <v>0.34150342729551519</v>
      </c>
      <c r="Q463">
        <v>486</v>
      </c>
      <c r="R463" t="s">
        <v>358</v>
      </c>
      <c r="T463" t="b">
        <f t="shared" si="1"/>
        <v>1</v>
      </c>
    </row>
    <row r="464" spans="1:20" x14ac:dyDescent="0.25">
      <c r="A464" t="s">
        <v>139</v>
      </c>
      <c r="B464" t="s">
        <v>1</v>
      </c>
      <c r="C464" t="s">
        <v>2</v>
      </c>
      <c r="E464" t="s">
        <v>858</v>
      </c>
      <c r="F464" t="s">
        <v>859</v>
      </c>
      <c r="G464" t="s">
        <v>139</v>
      </c>
      <c r="H464">
        <v>0.38894912976601681</v>
      </c>
      <c r="I464">
        <v>1009</v>
      </c>
      <c r="J464">
        <v>0.33808668972783834</v>
      </c>
      <c r="K464">
        <v>502</v>
      </c>
      <c r="L464">
        <v>0.37244265001489191</v>
      </c>
      <c r="M464">
        <v>502</v>
      </c>
      <c r="N464">
        <v>0.35445241850747683</v>
      </c>
      <c r="O464">
        <v>497</v>
      </c>
      <c r="P464">
        <v>0.3377280645337134</v>
      </c>
      <c r="Q464">
        <v>483</v>
      </c>
      <c r="R464" t="s">
        <v>358</v>
      </c>
      <c r="T464" t="b">
        <f t="shared" si="1"/>
        <v>1</v>
      </c>
    </row>
    <row r="465" spans="1:20" x14ac:dyDescent="0.25">
      <c r="A465" t="s">
        <v>140</v>
      </c>
      <c r="B465" t="s">
        <v>18</v>
      </c>
      <c r="C465" t="s">
        <v>19</v>
      </c>
      <c r="E465" t="s">
        <v>768</v>
      </c>
      <c r="F465" t="s">
        <v>769</v>
      </c>
      <c r="G465" t="s">
        <v>140</v>
      </c>
      <c r="H465">
        <v>0.36825053708531202</v>
      </c>
      <c r="I465">
        <v>1034</v>
      </c>
      <c r="J465">
        <v>0.32950338522112721</v>
      </c>
      <c r="K465">
        <v>515</v>
      </c>
      <c r="L465">
        <v>0.35279414395847958</v>
      </c>
      <c r="M465">
        <v>996</v>
      </c>
      <c r="N465">
        <v>0.34695179041206431</v>
      </c>
      <c r="O465">
        <v>493</v>
      </c>
      <c r="P465">
        <v>0.30659854442169349</v>
      </c>
      <c r="Q465">
        <v>493</v>
      </c>
      <c r="R465" t="s">
        <v>358</v>
      </c>
      <c r="T465" t="b">
        <f t="shared" si="1"/>
        <v>1</v>
      </c>
    </row>
    <row r="466" spans="1:20" x14ac:dyDescent="0.25">
      <c r="A466" t="s">
        <v>141</v>
      </c>
      <c r="B466" t="s">
        <v>32</v>
      </c>
      <c r="C466" t="s">
        <v>14</v>
      </c>
      <c r="E466" t="s">
        <v>581</v>
      </c>
      <c r="F466" t="s">
        <v>582</v>
      </c>
      <c r="G466" t="s">
        <v>1034</v>
      </c>
      <c r="P466">
        <v>0.3632553152089194</v>
      </c>
      <c r="Q466">
        <v>478</v>
      </c>
      <c r="R466" t="s">
        <v>355</v>
      </c>
      <c r="T466" t="b">
        <f t="shared" si="1"/>
        <v>0</v>
      </c>
    </row>
    <row r="467" spans="1:20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0.4155626045348027</v>
      </c>
      <c r="I467">
        <v>1009</v>
      </c>
      <c r="J467">
        <v>0.4245058394639169</v>
      </c>
      <c r="K467">
        <v>517</v>
      </c>
      <c r="L467">
        <v>0.38801344143813721</v>
      </c>
      <c r="M467">
        <v>506</v>
      </c>
      <c r="N467">
        <v>0.37607533979007746</v>
      </c>
      <c r="O467">
        <v>502</v>
      </c>
      <c r="P467">
        <v>0.37227615263930192</v>
      </c>
      <c r="Q467">
        <v>490</v>
      </c>
      <c r="R467" t="s">
        <v>358</v>
      </c>
      <c r="T467" t="b">
        <f t="shared" si="1"/>
        <v>1</v>
      </c>
    </row>
    <row r="468" spans="1:20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0.38181925660062682</v>
      </c>
      <c r="I468">
        <v>1005</v>
      </c>
      <c r="J468">
        <v>0.34644185201722771</v>
      </c>
      <c r="K468">
        <v>500</v>
      </c>
      <c r="L468">
        <v>0.36264265973189713</v>
      </c>
      <c r="M468">
        <v>501</v>
      </c>
      <c r="N468">
        <v>0.35869138298183195</v>
      </c>
      <c r="O468">
        <v>493</v>
      </c>
      <c r="P468">
        <v>0.33093683219855924</v>
      </c>
      <c r="Q468">
        <v>486</v>
      </c>
      <c r="R468" t="s">
        <v>358</v>
      </c>
      <c r="T468" t="b">
        <f t="shared" si="1"/>
        <v>1</v>
      </c>
    </row>
    <row r="469" spans="1:20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0.37168305425718906</v>
      </c>
      <c r="I469">
        <v>1034</v>
      </c>
      <c r="J469">
        <v>0.34618306929179937</v>
      </c>
      <c r="K469">
        <v>501</v>
      </c>
      <c r="L469">
        <v>0.39545300073475209</v>
      </c>
      <c r="M469">
        <v>508</v>
      </c>
      <c r="N469">
        <v>0.33129819604605631</v>
      </c>
      <c r="O469">
        <v>494</v>
      </c>
      <c r="P469">
        <v>0.29669873446241113</v>
      </c>
      <c r="Q469">
        <v>483</v>
      </c>
      <c r="R469" t="s">
        <v>358</v>
      </c>
      <c r="T469" t="b">
        <f t="shared" ref="T469:T532" si="2">IF(G469=A469,TRUE,FALSE)</f>
        <v>1</v>
      </c>
    </row>
    <row r="470" spans="1:20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0.39256388383827079</v>
      </c>
      <c r="I470">
        <v>1015</v>
      </c>
      <c r="J470">
        <v>0.37492176662383292</v>
      </c>
      <c r="K470">
        <v>503</v>
      </c>
      <c r="L470">
        <v>0.37717189546391622</v>
      </c>
      <c r="M470">
        <v>502</v>
      </c>
      <c r="N470">
        <v>0.32232246862771191</v>
      </c>
      <c r="O470">
        <v>499</v>
      </c>
      <c r="P470">
        <v>0.39733636816880008</v>
      </c>
      <c r="Q470">
        <v>488</v>
      </c>
      <c r="R470" t="s">
        <v>358</v>
      </c>
      <c r="T470" t="b">
        <f t="shared" si="2"/>
        <v>1</v>
      </c>
    </row>
    <row r="471" spans="1:20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0.42710098039270356</v>
      </c>
      <c r="I471">
        <v>1005</v>
      </c>
      <c r="J471">
        <v>0.44410591540673883</v>
      </c>
      <c r="K471">
        <v>508</v>
      </c>
      <c r="L471">
        <v>0.38332779348167489</v>
      </c>
      <c r="M471">
        <v>499</v>
      </c>
      <c r="N471">
        <v>0.37984458923285219</v>
      </c>
      <c r="O471">
        <v>496</v>
      </c>
      <c r="P471">
        <v>0.40725604159964673</v>
      </c>
      <c r="Q471">
        <v>494</v>
      </c>
      <c r="R471" t="s">
        <v>358</v>
      </c>
      <c r="T471" t="b">
        <f t="shared" si="2"/>
        <v>1</v>
      </c>
    </row>
    <row r="472" spans="1:20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0.35836562323416726</v>
      </c>
      <c r="I472">
        <v>1005</v>
      </c>
      <c r="J472">
        <v>0.33910398060315106</v>
      </c>
      <c r="K472">
        <v>503</v>
      </c>
      <c r="L472">
        <v>0.31029494384352829</v>
      </c>
      <c r="M472">
        <v>505</v>
      </c>
      <c r="N472">
        <v>0.3320076223902223</v>
      </c>
      <c r="O472">
        <v>521</v>
      </c>
      <c r="P472">
        <v>0.31325632224750299</v>
      </c>
      <c r="Q472">
        <v>984</v>
      </c>
      <c r="R472" t="s">
        <v>358</v>
      </c>
      <c r="T472" t="b">
        <f t="shared" si="2"/>
        <v>1</v>
      </c>
    </row>
    <row r="473" spans="1:20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0.40518856340946469</v>
      </c>
      <c r="I473">
        <v>1025</v>
      </c>
      <c r="J473">
        <v>0.42435723891418675</v>
      </c>
      <c r="K473">
        <v>505</v>
      </c>
      <c r="L473">
        <v>0.41431081510274248</v>
      </c>
      <c r="M473">
        <v>500</v>
      </c>
      <c r="N473">
        <v>0.41422123004797129</v>
      </c>
      <c r="O473">
        <v>499</v>
      </c>
      <c r="P473">
        <v>0.39682928009959395</v>
      </c>
      <c r="Q473">
        <v>493</v>
      </c>
      <c r="R473" t="s">
        <v>358</v>
      </c>
      <c r="T473" t="b">
        <f t="shared" si="2"/>
        <v>1</v>
      </c>
    </row>
    <row r="474" spans="1:20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0.34293566750203597</v>
      </c>
      <c r="I474">
        <v>1000</v>
      </c>
      <c r="J474">
        <v>0.28071225169494113</v>
      </c>
      <c r="K474">
        <v>502</v>
      </c>
      <c r="L474">
        <v>0.3039786342848812</v>
      </c>
      <c r="M474">
        <v>504</v>
      </c>
      <c r="N474">
        <v>0.37999883010997221</v>
      </c>
      <c r="O474">
        <v>497</v>
      </c>
      <c r="P474">
        <v>0.29778770106087982</v>
      </c>
      <c r="Q474">
        <v>481</v>
      </c>
      <c r="R474" t="s">
        <v>358</v>
      </c>
      <c r="T474" t="b">
        <f t="shared" si="2"/>
        <v>1</v>
      </c>
    </row>
    <row r="475" spans="1:20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0.33121527323274008</v>
      </c>
      <c r="I475">
        <v>1017</v>
      </c>
      <c r="J475">
        <v>0.35013325385927485</v>
      </c>
      <c r="K475">
        <v>505</v>
      </c>
      <c r="L475">
        <v>0.33349636129273058</v>
      </c>
      <c r="M475">
        <v>498</v>
      </c>
      <c r="N475">
        <v>0.30615772624189214</v>
      </c>
      <c r="O475">
        <v>494</v>
      </c>
      <c r="P475">
        <v>0.2993161295020848</v>
      </c>
      <c r="Q475">
        <v>483</v>
      </c>
      <c r="R475" t="s">
        <v>358</v>
      </c>
      <c r="T475" t="b">
        <f t="shared" si="2"/>
        <v>1</v>
      </c>
    </row>
    <row r="476" spans="1:20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0.36333101826592668</v>
      </c>
      <c r="I476">
        <v>1016</v>
      </c>
      <c r="J476">
        <v>0.34165576960087668</v>
      </c>
      <c r="K476">
        <v>501</v>
      </c>
      <c r="L476">
        <v>0.36382911702708021</v>
      </c>
      <c r="M476">
        <v>498</v>
      </c>
      <c r="N476">
        <v>0.36451347272068946</v>
      </c>
      <c r="O476">
        <v>505</v>
      </c>
      <c r="P476">
        <v>0.34384787534347566</v>
      </c>
      <c r="Q476">
        <v>485</v>
      </c>
      <c r="R476" t="s">
        <v>358</v>
      </c>
      <c r="T476" t="b">
        <f t="shared" si="2"/>
        <v>1</v>
      </c>
    </row>
    <row r="477" spans="1:20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0.39470503157640258</v>
      </c>
      <c r="I477">
        <v>148</v>
      </c>
      <c r="J477">
        <v>0.44636418817374462</v>
      </c>
      <c r="K477">
        <v>89</v>
      </c>
      <c r="L477">
        <v>0.40604517572121784</v>
      </c>
      <c r="M477">
        <v>151</v>
      </c>
      <c r="N477">
        <v>0.42890969816519847</v>
      </c>
      <c r="O477">
        <v>140</v>
      </c>
      <c r="P477">
        <v>0.43189816249692276</v>
      </c>
      <c r="Q477">
        <v>147</v>
      </c>
      <c r="R477" t="s">
        <v>358</v>
      </c>
      <c r="T477" t="b">
        <f t="shared" si="2"/>
        <v>1</v>
      </c>
    </row>
    <row r="478" spans="1:20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0.40042195796413244</v>
      </c>
      <c r="I478">
        <v>1012</v>
      </c>
      <c r="J478">
        <v>0.40361285513599499</v>
      </c>
      <c r="K478">
        <v>502</v>
      </c>
      <c r="L478">
        <v>0.4090354404188134</v>
      </c>
      <c r="M478">
        <v>996</v>
      </c>
      <c r="N478">
        <v>0.40485161804109476</v>
      </c>
      <c r="O478">
        <v>499</v>
      </c>
      <c r="P478">
        <v>0.38807979278655452</v>
      </c>
      <c r="Q478">
        <v>492</v>
      </c>
      <c r="R478" t="s">
        <v>358</v>
      </c>
      <c r="T478" t="b">
        <f t="shared" si="2"/>
        <v>1</v>
      </c>
    </row>
    <row r="479" spans="1:20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0.48422061116767506</v>
      </c>
      <c r="I479">
        <v>1002</v>
      </c>
      <c r="J479">
        <v>0.4832854374307245</v>
      </c>
      <c r="K479">
        <v>508</v>
      </c>
      <c r="L479">
        <v>0.4687609447664336</v>
      </c>
      <c r="M479">
        <v>501</v>
      </c>
      <c r="N479">
        <v>0.45088248105996259</v>
      </c>
      <c r="O479">
        <v>505</v>
      </c>
      <c r="P479">
        <v>0.44766000785606375</v>
      </c>
      <c r="Q479">
        <v>490</v>
      </c>
      <c r="R479" t="s">
        <v>358</v>
      </c>
      <c r="T479" t="b">
        <f t="shared" si="2"/>
        <v>1</v>
      </c>
    </row>
    <row r="480" spans="1:20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0.33579279573407361</v>
      </c>
      <c r="I480">
        <v>1024</v>
      </c>
      <c r="J480">
        <v>0.40524786204058894</v>
      </c>
      <c r="K480">
        <v>513</v>
      </c>
      <c r="L480">
        <v>0.33177757638062927</v>
      </c>
      <c r="M480">
        <v>496</v>
      </c>
      <c r="N480">
        <v>0.31802477197220896</v>
      </c>
      <c r="O480">
        <v>495</v>
      </c>
      <c r="P480">
        <v>0.35584244107266771</v>
      </c>
      <c r="Q480">
        <v>488</v>
      </c>
      <c r="R480" t="s">
        <v>358</v>
      </c>
      <c r="T480" t="b">
        <f t="shared" si="2"/>
        <v>1</v>
      </c>
    </row>
    <row r="481" spans="1:20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1032</v>
      </c>
      <c r="H481">
        <v>0.35380035569271656</v>
      </c>
      <c r="I481">
        <v>1052</v>
      </c>
      <c r="J481">
        <v>0.29643390849717727</v>
      </c>
      <c r="K481">
        <v>500</v>
      </c>
      <c r="L481">
        <v>0.37220100420679375</v>
      </c>
      <c r="M481">
        <v>512</v>
      </c>
      <c r="N481">
        <v>0.3107773023472637</v>
      </c>
      <c r="O481">
        <v>495</v>
      </c>
      <c r="P481">
        <v>0.28879573325378211</v>
      </c>
      <c r="Q481">
        <v>482</v>
      </c>
      <c r="R481" t="s">
        <v>358</v>
      </c>
      <c r="T481" t="b">
        <f t="shared" si="2"/>
        <v>0</v>
      </c>
    </row>
    <row r="482" spans="1:20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157</v>
      </c>
      <c r="H482">
        <v>0.29525449147646587</v>
      </c>
      <c r="I482">
        <v>1007</v>
      </c>
      <c r="J482">
        <v>0.28765819552021488</v>
      </c>
      <c r="K482">
        <v>506</v>
      </c>
      <c r="L482">
        <v>0.30470985399134581</v>
      </c>
      <c r="M482">
        <v>498</v>
      </c>
      <c r="N482">
        <v>0.25881829127851297</v>
      </c>
      <c r="O482">
        <v>999</v>
      </c>
      <c r="P482">
        <v>0.29477194280337593</v>
      </c>
      <c r="Q482">
        <v>485</v>
      </c>
      <c r="R482" t="s">
        <v>358</v>
      </c>
      <c r="T482" t="b">
        <f t="shared" si="2"/>
        <v>1</v>
      </c>
    </row>
    <row r="483" spans="1:20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0.43491134868046211</v>
      </c>
      <c r="I483">
        <v>1020</v>
      </c>
      <c r="J483">
        <v>0.45707281971956493</v>
      </c>
      <c r="K483">
        <v>499</v>
      </c>
      <c r="L483">
        <v>0.44060832825285706</v>
      </c>
      <c r="M483">
        <v>581</v>
      </c>
      <c r="N483">
        <v>0.41806675796697917</v>
      </c>
      <c r="O483">
        <v>502</v>
      </c>
      <c r="P483">
        <v>0.44297255666129154</v>
      </c>
      <c r="Q483">
        <v>497</v>
      </c>
      <c r="R483" t="s">
        <v>358</v>
      </c>
      <c r="T483" t="b">
        <f t="shared" si="2"/>
        <v>1</v>
      </c>
    </row>
    <row r="484" spans="1:20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0.34481600658662503</v>
      </c>
      <c r="I484">
        <v>1016</v>
      </c>
      <c r="J484">
        <v>0.33807735898264324</v>
      </c>
      <c r="K484">
        <v>514</v>
      </c>
      <c r="L484">
        <v>0.33395322454987797</v>
      </c>
      <c r="M484">
        <v>493</v>
      </c>
      <c r="N484">
        <v>0.33536569747328976</v>
      </c>
      <c r="O484">
        <v>499</v>
      </c>
      <c r="P484">
        <v>0.33225976872755025</v>
      </c>
      <c r="Q484">
        <v>492</v>
      </c>
      <c r="R484" t="s">
        <v>358</v>
      </c>
      <c r="T484" t="b">
        <f t="shared" si="2"/>
        <v>1</v>
      </c>
    </row>
    <row r="485" spans="1:20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0.32036745812918954</v>
      </c>
      <c r="I485">
        <v>1005</v>
      </c>
      <c r="J485">
        <v>0.29231152351741962</v>
      </c>
      <c r="K485">
        <v>510</v>
      </c>
      <c r="L485">
        <v>0.31405582770118373</v>
      </c>
      <c r="M485">
        <v>503</v>
      </c>
      <c r="N485">
        <v>0.27738032226731146</v>
      </c>
      <c r="O485">
        <v>483</v>
      </c>
      <c r="P485">
        <v>0.30834985913914315</v>
      </c>
      <c r="Q485">
        <v>485</v>
      </c>
      <c r="R485" t="s">
        <v>358</v>
      </c>
      <c r="T485" t="b">
        <f t="shared" si="2"/>
        <v>1</v>
      </c>
    </row>
    <row r="486" spans="1:20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0.38628203660628868</v>
      </c>
      <c r="I486">
        <v>1001</v>
      </c>
      <c r="J486">
        <v>0.42432595220044972</v>
      </c>
      <c r="K486">
        <v>502</v>
      </c>
      <c r="L486">
        <v>0.4137345791198212</v>
      </c>
      <c r="M486">
        <v>502</v>
      </c>
      <c r="N486">
        <v>0.39002166726943172</v>
      </c>
      <c r="O486">
        <v>500</v>
      </c>
      <c r="P486">
        <v>0.4122463301538386</v>
      </c>
      <c r="Q486">
        <v>493</v>
      </c>
      <c r="R486" t="s">
        <v>358</v>
      </c>
      <c r="T486" t="b">
        <f t="shared" si="2"/>
        <v>1</v>
      </c>
    </row>
    <row r="487" spans="1:20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0.34793878712392323</v>
      </c>
      <c r="I487">
        <v>1024</v>
      </c>
      <c r="J487">
        <v>0.42675328426640313</v>
      </c>
      <c r="K487">
        <v>503</v>
      </c>
      <c r="L487">
        <v>0.41588859029962577</v>
      </c>
      <c r="M487">
        <v>494</v>
      </c>
      <c r="N487">
        <v>0.39441920179426743</v>
      </c>
      <c r="O487">
        <v>496</v>
      </c>
      <c r="P487">
        <v>0.41296156409767848</v>
      </c>
      <c r="Q487">
        <v>483</v>
      </c>
      <c r="R487" t="s">
        <v>358</v>
      </c>
      <c r="T487" t="b">
        <f t="shared" si="2"/>
        <v>1</v>
      </c>
    </row>
    <row r="488" spans="1:20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0.36640498741567784</v>
      </c>
      <c r="I488">
        <v>1029</v>
      </c>
      <c r="J488">
        <v>0.41745542709855621</v>
      </c>
      <c r="K488">
        <v>509</v>
      </c>
      <c r="L488">
        <v>0.35787825638562382</v>
      </c>
      <c r="M488">
        <v>497</v>
      </c>
      <c r="N488">
        <v>0.38887513436398669</v>
      </c>
      <c r="O488">
        <v>500</v>
      </c>
      <c r="P488">
        <v>0.37978993679265033</v>
      </c>
      <c r="Q488">
        <v>496</v>
      </c>
      <c r="R488" t="s">
        <v>358</v>
      </c>
      <c r="T488" t="b">
        <f t="shared" si="2"/>
        <v>1</v>
      </c>
    </row>
    <row r="489" spans="1:20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0.29233473805731552</v>
      </c>
      <c r="I489">
        <v>1329</v>
      </c>
      <c r="J489">
        <v>0.3016534632987779</v>
      </c>
      <c r="K489">
        <v>995</v>
      </c>
      <c r="L489">
        <v>0.28810652308143864</v>
      </c>
      <c r="M489">
        <v>1002</v>
      </c>
      <c r="N489">
        <v>0.29481901075990469</v>
      </c>
      <c r="O489">
        <v>559</v>
      </c>
      <c r="P489">
        <v>0.20270405527331664</v>
      </c>
      <c r="Q489">
        <v>486</v>
      </c>
      <c r="R489" t="s">
        <v>757</v>
      </c>
      <c r="T489" t="b">
        <f t="shared" si="2"/>
        <v>1</v>
      </c>
    </row>
    <row r="490" spans="1:20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0.37621794931397368</v>
      </c>
      <c r="I490">
        <v>1000</v>
      </c>
      <c r="J490">
        <v>0.33502859850000599</v>
      </c>
      <c r="K490">
        <v>511</v>
      </c>
      <c r="L490">
        <v>0.36161984855977991</v>
      </c>
      <c r="M490">
        <v>495</v>
      </c>
      <c r="N490">
        <v>0.37280069931096305</v>
      </c>
      <c r="O490">
        <v>494</v>
      </c>
      <c r="P490">
        <v>0.3571670685354556</v>
      </c>
      <c r="Q490">
        <v>488</v>
      </c>
      <c r="R490" t="s">
        <v>358</v>
      </c>
      <c r="T490" t="b">
        <f t="shared" si="2"/>
        <v>1</v>
      </c>
    </row>
    <row r="491" spans="1:20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0.3595577088113901</v>
      </c>
      <c r="I491">
        <v>1014</v>
      </c>
      <c r="J491">
        <v>0.35058786941455017</v>
      </c>
      <c r="K491">
        <v>511</v>
      </c>
      <c r="L491">
        <v>0.36844296382442954</v>
      </c>
      <c r="M491">
        <v>1113</v>
      </c>
      <c r="N491">
        <v>0.35670051983125556</v>
      </c>
      <c r="O491">
        <v>521</v>
      </c>
      <c r="P491">
        <v>0.29411915038342384</v>
      </c>
      <c r="Q491">
        <v>492</v>
      </c>
      <c r="R491" t="s">
        <v>358</v>
      </c>
      <c r="T491" t="b">
        <f t="shared" si="2"/>
        <v>1</v>
      </c>
    </row>
    <row r="492" spans="1:20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0.38830984695197174</v>
      </c>
      <c r="I492">
        <v>1074</v>
      </c>
      <c r="J492">
        <v>0.42690493741866464</v>
      </c>
      <c r="K492">
        <v>500</v>
      </c>
      <c r="L492">
        <v>0.3698364175054597</v>
      </c>
      <c r="M492">
        <v>506</v>
      </c>
      <c r="N492">
        <v>0.37863490654736209</v>
      </c>
      <c r="O492">
        <v>495</v>
      </c>
      <c r="P492">
        <v>0.34371043094903414</v>
      </c>
      <c r="Q492">
        <v>491</v>
      </c>
      <c r="R492" t="s">
        <v>757</v>
      </c>
      <c r="T492" t="b">
        <f t="shared" si="2"/>
        <v>1</v>
      </c>
    </row>
    <row r="493" spans="1:20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0.32872967487843568</v>
      </c>
      <c r="I493">
        <v>1003</v>
      </c>
      <c r="J493">
        <v>0.38581254195736897</v>
      </c>
      <c r="K493">
        <v>514</v>
      </c>
      <c r="L493">
        <v>0.3681093648713592</v>
      </c>
      <c r="M493">
        <v>495</v>
      </c>
      <c r="N493">
        <v>0.36275697566764498</v>
      </c>
      <c r="O493">
        <v>498</v>
      </c>
      <c r="P493">
        <v>0.32138430349611846</v>
      </c>
      <c r="Q493">
        <v>488</v>
      </c>
      <c r="R493" t="s">
        <v>757</v>
      </c>
      <c r="T493" t="b">
        <f t="shared" si="2"/>
        <v>1</v>
      </c>
    </row>
    <row r="494" spans="1:20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0.32334771007996382</v>
      </c>
      <c r="I494">
        <v>1082</v>
      </c>
      <c r="J494">
        <v>0.3289933241228159</v>
      </c>
      <c r="K494">
        <v>2738</v>
      </c>
      <c r="L494">
        <v>0.32702015238680926</v>
      </c>
      <c r="M494">
        <v>2599</v>
      </c>
      <c r="N494">
        <v>0.30649117841088286</v>
      </c>
      <c r="O494">
        <v>2489</v>
      </c>
      <c r="P494">
        <v>0.31240747421170129</v>
      </c>
      <c r="Q494">
        <v>2415</v>
      </c>
      <c r="R494" t="s">
        <v>358</v>
      </c>
      <c r="T494" t="b">
        <f t="shared" si="2"/>
        <v>1</v>
      </c>
    </row>
    <row r="495" spans="1:20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0.34357654319805325</v>
      </c>
      <c r="I495">
        <v>1006</v>
      </c>
      <c r="J495">
        <v>0.31720750893075728</v>
      </c>
      <c r="K495">
        <v>504</v>
      </c>
      <c r="L495">
        <v>0.31986038134113443</v>
      </c>
      <c r="M495">
        <v>500</v>
      </c>
      <c r="N495">
        <v>0.27823946060132848</v>
      </c>
      <c r="O495">
        <v>500</v>
      </c>
      <c r="P495">
        <v>0.25972130949685041</v>
      </c>
      <c r="Q495">
        <v>495</v>
      </c>
      <c r="R495" t="s">
        <v>757</v>
      </c>
      <c r="T495" t="b">
        <f t="shared" si="2"/>
        <v>1</v>
      </c>
    </row>
    <row r="496" spans="1:20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0.41153673181919781</v>
      </c>
      <c r="I496">
        <v>1019</v>
      </c>
      <c r="J496">
        <v>0.42201457959941352</v>
      </c>
      <c r="K496">
        <v>503</v>
      </c>
      <c r="L496">
        <v>0.3398438684582713</v>
      </c>
      <c r="M496">
        <v>502</v>
      </c>
      <c r="N496">
        <v>0.37099720468052699</v>
      </c>
      <c r="O496">
        <v>486</v>
      </c>
      <c r="P496">
        <v>0.3803825960235041</v>
      </c>
      <c r="Q496">
        <v>491</v>
      </c>
      <c r="R496" t="s">
        <v>358</v>
      </c>
      <c r="T496" t="b">
        <f t="shared" si="2"/>
        <v>1</v>
      </c>
    </row>
    <row r="497" spans="1:20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0.42028770326071352</v>
      </c>
      <c r="I497">
        <v>1007</v>
      </c>
      <c r="J497">
        <v>0.4276526909272434</v>
      </c>
      <c r="K497">
        <v>504</v>
      </c>
      <c r="L497">
        <v>0.36758191678405505</v>
      </c>
      <c r="M497">
        <v>501</v>
      </c>
      <c r="N497">
        <v>0.42105386521693788</v>
      </c>
      <c r="O497">
        <v>501</v>
      </c>
      <c r="P497">
        <v>0.38870944075515834</v>
      </c>
      <c r="Q497">
        <v>486</v>
      </c>
      <c r="R497" t="s">
        <v>358</v>
      </c>
      <c r="T497" t="b">
        <f t="shared" si="2"/>
        <v>1</v>
      </c>
    </row>
    <row r="498" spans="1:20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0.40018746702064811</v>
      </c>
      <c r="I498">
        <v>1037</v>
      </c>
      <c r="J498">
        <v>0.36607188670673735</v>
      </c>
      <c r="K498">
        <v>511</v>
      </c>
      <c r="L498">
        <v>0.41617554827453013</v>
      </c>
      <c r="M498">
        <v>499</v>
      </c>
      <c r="N498">
        <v>0.39394251269119268</v>
      </c>
      <c r="O498">
        <v>501</v>
      </c>
      <c r="P498">
        <v>0.38111403979096614</v>
      </c>
      <c r="Q498">
        <v>486</v>
      </c>
      <c r="R498" t="s">
        <v>358</v>
      </c>
      <c r="T498" t="b">
        <f t="shared" si="2"/>
        <v>1</v>
      </c>
    </row>
    <row r="499" spans="1:20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0.34688568066954018</v>
      </c>
      <c r="I499">
        <v>1095</v>
      </c>
      <c r="J499">
        <v>0.33378067739970341</v>
      </c>
      <c r="K499">
        <v>540</v>
      </c>
      <c r="L499">
        <v>0.35399817472425082</v>
      </c>
      <c r="M499">
        <v>999</v>
      </c>
      <c r="N499">
        <v>0.29952438156028938</v>
      </c>
      <c r="O499">
        <v>527</v>
      </c>
      <c r="P499">
        <v>0.35683138916816787</v>
      </c>
      <c r="Q499">
        <v>491</v>
      </c>
      <c r="R499" t="s">
        <v>358</v>
      </c>
      <c r="T499" t="b">
        <f t="shared" si="2"/>
        <v>1</v>
      </c>
    </row>
    <row r="500" spans="1:20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0.27908522515316969</v>
      </c>
      <c r="I500">
        <v>1064</v>
      </c>
      <c r="J500">
        <v>0.29294544918445287</v>
      </c>
      <c r="K500">
        <v>501</v>
      </c>
      <c r="L500">
        <v>0.29698368971810818</v>
      </c>
      <c r="M500">
        <v>500</v>
      </c>
      <c r="N500">
        <v>0.30372727261895816</v>
      </c>
      <c r="O500">
        <v>490</v>
      </c>
      <c r="P500">
        <v>0.27433888432930709</v>
      </c>
      <c r="Q500">
        <v>483</v>
      </c>
      <c r="R500" t="s">
        <v>358</v>
      </c>
      <c r="T500" t="b">
        <f t="shared" si="2"/>
        <v>1</v>
      </c>
    </row>
    <row r="501" spans="1:20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0.33892491637322492</v>
      </c>
      <c r="I501">
        <v>1011</v>
      </c>
      <c r="J501">
        <v>0.37109016993495664</v>
      </c>
      <c r="K501">
        <v>502</v>
      </c>
      <c r="L501">
        <v>0.32378932333808519</v>
      </c>
      <c r="M501">
        <v>502</v>
      </c>
      <c r="N501">
        <v>0.33427280085332151</v>
      </c>
      <c r="O501">
        <v>499</v>
      </c>
      <c r="P501">
        <v>0.26745147302061745</v>
      </c>
      <c r="Q501">
        <v>484</v>
      </c>
      <c r="R501" t="s">
        <v>757</v>
      </c>
      <c r="T501" t="b">
        <f t="shared" si="2"/>
        <v>1</v>
      </c>
    </row>
    <row r="502" spans="1:20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0.40528367319904723</v>
      </c>
      <c r="I502">
        <v>1016</v>
      </c>
      <c r="J502">
        <v>0.38381485712766716</v>
      </c>
      <c r="K502">
        <v>505</v>
      </c>
      <c r="L502">
        <v>0.33759097092550683</v>
      </c>
      <c r="M502">
        <v>495</v>
      </c>
      <c r="N502">
        <v>0.36641953575885261</v>
      </c>
      <c r="O502">
        <v>494</v>
      </c>
      <c r="P502">
        <v>0.39942004626750455</v>
      </c>
      <c r="Q502">
        <v>483</v>
      </c>
      <c r="R502" t="s">
        <v>358</v>
      </c>
      <c r="T502" t="b">
        <f t="shared" si="2"/>
        <v>1</v>
      </c>
    </row>
    <row r="503" spans="1:20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0.36087245251618705</v>
      </c>
      <c r="I503">
        <v>1030</v>
      </c>
      <c r="J503">
        <v>0.38023718885908858</v>
      </c>
      <c r="K503">
        <v>504</v>
      </c>
      <c r="L503">
        <v>0.34228272600678894</v>
      </c>
      <c r="M503">
        <v>501</v>
      </c>
      <c r="N503">
        <v>0.32400576923912916</v>
      </c>
      <c r="O503">
        <v>496</v>
      </c>
      <c r="P503">
        <v>0.35022894592879533</v>
      </c>
      <c r="Q503">
        <v>485</v>
      </c>
      <c r="R503" t="s">
        <v>358</v>
      </c>
      <c r="T503" t="b">
        <f t="shared" si="2"/>
        <v>1</v>
      </c>
    </row>
    <row r="504" spans="1:20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0.42822461185159438</v>
      </c>
      <c r="I504">
        <v>1018</v>
      </c>
      <c r="J504">
        <v>0.45622878901664782</v>
      </c>
      <c r="K504">
        <v>506</v>
      </c>
      <c r="L504">
        <v>0.41612615507714668</v>
      </c>
      <c r="M504">
        <v>500</v>
      </c>
      <c r="N504">
        <v>0.40058506263329252</v>
      </c>
      <c r="O504">
        <v>499</v>
      </c>
      <c r="P504">
        <v>0.39575292134093998</v>
      </c>
      <c r="Q504">
        <v>494</v>
      </c>
      <c r="R504" t="s">
        <v>358</v>
      </c>
      <c r="T504" t="b">
        <f t="shared" si="2"/>
        <v>1</v>
      </c>
    </row>
    <row r="505" spans="1:20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0.35991164479414373</v>
      </c>
      <c r="I505">
        <v>1007</v>
      </c>
      <c r="J505">
        <v>0.35509274517733813</v>
      </c>
      <c r="K505">
        <v>508</v>
      </c>
      <c r="L505">
        <v>0.3833000932343697</v>
      </c>
      <c r="M505">
        <v>502</v>
      </c>
      <c r="N505">
        <v>0.28858660629261285</v>
      </c>
      <c r="O505">
        <v>499</v>
      </c>
      <c r="P505">
        <v>0.3172591927586374</v>
      </c>
      <c r="Q505">
        <v>491</v>
      </c>
      <c r="R505" t="s">
        <v>358</v>
      </c>
      <c r="T505" t="b">
        <f t="shared" si="2"/>
        <v>1</v>
      </c>
    </row>
    <row r="506" spans="1:20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0.381599515276006</v>
      </c>
      <c r="I506">
        <v>1008</v>
      </c>
      <c r="J506">
        <v>0.34190624753516397</v>
      </c>
      <c r="K506">
        <v>511</v>
      </c>
      <c r="L506">
        <v>0.36058824898583652</v>
      </c>
      <c r="M506">
        <v>506</v>
      </c>
      <c r="N506">
        <v>0.36690761843123454</v>
      </c>
      <c r="O506">
        <v>514</v>
      </c>
      <c r="P506">
        <v>0.37172388785875327</v>
      </c>
      <c r="Q506">
        <v>487</v>
      </c>
      <c r="R506" t="s">
        <v>358</v>
      </c>
      <c r="T506" t="b">
        <f t="shared" si="2"/>
        <v>1</v>
      </c>
    </row>
    <row r="507" spans="1:20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0.44452328053135232</v>
      </c>
      <c r="I507">
        <v>1028</v>
      </c>
      <c r="J507">
        <v>0.45505342582138875</v>
      </c>
      <c r="K507">
        <v>501</v>
      </c>
      <c r="L507">
        <v>0.41174789519290428</v>
      </c>
      <c r="M507">
        <v>502</v>
      </c>
      <c r="N507">
        <v>0.45587857770944962</v>
      </c>
      <c r="O507">
        <v>499</v>
      </c>
      <c r="P507">
        <v>0.39890088282144381</v>
      </c>
      <c r="Q507">
        <v>486</v>
      </c>
      <c r="R507" t="s">
        <v>358</v>
      </c>
      <c r="T507" t="b">
        <f t="shared" si="2"/>
        <v>1</v>
      </c>
    </row>
    <row r="508" spans="1:20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0.32590618994179205</v>
      </c>
      <c r="I508">
        <v>1001</v>
      </c>
      <c r="J508">
        <v>0.36828815008837734</v>
      </c>
      <c r="K508">
        <v>505</v>
      </c>
      <c r="L508">
        <v>0.29924244400703714</v>
      </c>
      <c r="M508">
        <v>501</v>
      </c>
      <c r="N508">
        <v>0.33077095070255808</v>
      </c>
      <c r="O508">
        <v>498</v>
      </c>
      <c r="P508">
        <v>0.31357052327563645</v>
      </c>
      <c r="Q508">
        <v>486</v>
      </c>
      <c r="R508" t="s">
        <v>358</v>
      </c>
      <c r="T508" t="b">
        <f t="shared" si="2"/>
        <v>1</v>
      </c>
    </row>
    <row r="509" spans="1:20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0.37293364192572764</v>
      </c>
      <c r="I509">
        <v>1025</v>
      </c>
      <c r="J509">
        <v>0.42006937769872565</v>
      </c>
      <c r="K509">
        <v>501</v>
      </c>
      <c r="L509">
        <v>0.37760190456435361</v>
      </c>
      <c r="M509">
        <v>502</v>
      </c>
      <c r="N509">
        <v>0.35734514012520857</v>
      </c>
      <c r="O509">
        <v>552</v>
      </c>
      <c r="P509">
        <v>0.35573629830072617</v>
      </c>
      <c r="Q509">
        <v>491</v>
      </c>
      <c r="R509" t="s">
        <v>757</v>
      </c>
      <c r="T509" t="b">
        <f t="shared" si="2"/>
        <v>1</v>
      </c>
    </row>
    <row r="510" spans="1:20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0.43042402426780918</v>
      </c>
      <c r="I510">
        <v>1010</v>
      </c>
      <c r="J510">
        <v>0.46657308438719075</v>
      </c>
      <c r="K510">
        <v>500</v>
      </c>
      <c r="L510">
        <v>0.44072705392632011</v>
      </c>
      <c r="M510">
        <v>501</v>
      </c>
      <c r="N510">
        <v>0.44554898185142094</v>
      </c>
      <c r="O510">
        <v>497</v>
      </c>
      <c r="P510">
        <v>0.50958671224384777</v>
      </c>
      <c r="Q510">
        <v>490</v>
      </c>
      <c r="R510" t="s">
        <v>358</v>
      </c>
      <c r="T510" t="b">
        <f t="shared" si="2"/>
        <v>1</v>
      </c>
    </row>
    <row r="511" spans="1:20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0.39367840895099498</v>
      </c>
      <c r="I511">
        <v>1029</v>
      </c>
      <c r="J511">
        <v>0.38148497529628078</v>
      </c>
      <c r="K511">
        <v>517</v>
      </c>
      <c r="L511">
        <v>0.41716510782905869</v>
      </c>
      <c r="M511">
        <v>496</v>
      </c>
      <c r="N511">
        <v>0.38271259719057354</v>
      </c>
      <c r="O511">
        <v>503</v>
      </c>
      <c r="P511">
        <v>0.34622039547161931</v>
      </c>
      <c r="Q511">
        <v>487</v>
      </c>
      <c r="R511" t="s">
        <v>358</v>
      </c>
      <c r="T511" t="b">
        <f t="shared" si="2"/>
        <v>1</v>
      </c>
    </row>
    <row r="512" spans="1:20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0.35915226739308842</v>
      </c>
      <c r="I512">
        <v>1019</v>
      </c>
      <c r="J512">
        <v>0.33263114236405578</v>
      </c>
      <c r="K512">
        <v>506</v>
      </c>
      <c r="L512">
        <v>0.35186822485628882</v>
      </c>
      <c r="M512">
        <v>499</v>
      </c>
      <c r="N512">
        <v>0.32559133376614541</v>
      </c>
      <c r="O512">
        <v>498</v>
      </c>
      <c r="P512">
        <v>0.36717101711398292</v>
      </c>
      <c r="Q512">
        <v>485</v>
      </c>
      <c r="R512" t="s">
        <v>358</v>
      </c>
      <c r="T512" t="b">
        <f t="shared" si="2"/>
        <v>1</v>
      </c>
    </row>
    <row r="513" spans="1:20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0.35832951905791821</v>
      </c>
      <c r="I513">
        <v>1010</v>
      </c>
      <c r="J513">
        <v>0.36148679623302243</v>
      </c>
      <c r="K513">
        <v>506</v>
      </c>
      <c r="L513">
        <v>0.32732646191505915</v>
      </c>
      <c r="M513">
        <v>495</v>
      </c>
      <c r="N513">
        <v>0.32160924977037908</v>
      </c>
      <c r="O513">
        <v>999</v>
      </c>
      <c r="P513">
        <v>0.34838045753283636</v>
      </c>
      <c r="Q513">
        <v>488</v>
      </c>
      <c r="R513" t="s">
        <v>358</v>
      </c>
      <c r="T513" t="b">
        <f t="shared" si="2"/>
        <v>1</v>
      </c>
    </row>
    <row r="514" spans="1:20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0.35923444349761191</v>
      </c>
      <c r="I514">
        <v>1053</v>
      </c>
      <c r="J514">
        <v>0.34700551002176477</v>
      </c>
      <c r="K514">
        <v>502</v>
      </c>
      <c r="L514">
        <v>0.34119029582457822</v>
      </c>
      <c r="M514">
        <v>500</v>
      </c>
      <c r="N514">
        <v>0.29791555714917684</v>
      </c>
      <c r="O514">
        <v>496</v>
      </c>
      <c r="P514">
        <v>0.30632866770359185</v>
      </c>
      <c r="Q514">
        <v>489</v>
      </c>
      <c r="R514" t="s">
        <v>358</v>
      </c>
      <c r="T514" t="b">
        <f t="shared" si="2"/>
        <v>1</v>
      </c>
    </row>
    <row r="515" spans="1:20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0.28478077984591055</v>
      </c>
      <c r="I515">
        <v>1003</v>
      </c>
      <c r="J515">
        <v>0.25326801735384208</v>
      </c>
      <c r="K515">
        <v>506</v>
      </c>
      <c r="L515">
        <v>0.27928938993248342</v>
      </c>
      <c r="M515">
        <v>501</v>
      </c>
      <c r="N515">
        <v>0.2618291488033741</v>
      </c>
      <c r="O515">
        <v>496</v>
      </c>
      <c r="P515">
        <v>0.23218996990720481</v>
      </c>
      <c r="Q515">
        <v>484</v>
      </c>
      <c r="R515" t="s">
        <v>358</v>
      </c>
      <c r="T515" t="b">
        <f t="shared" si="2"/>
        <v>1</v>
      </c>
    </row>
    <row r="516" spans="1:20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0.36649957534361133</v>
      </c>
      <c r="I516">
        <v>1052</v>
      </c>
      <c r="J516">
        <v>0.40438977758681643</v>
      </c>
      <c r="K516">
        <v>506</v>
      </c>
      <c r="L516">
        <v>0.35986914011706311</v>
      </c>
      <c r="M516">
        <v>500</v>
      </c>
      <c r="N516">
        <v>0.35275059006843756</v>
      </c>
      <c r="O516">
        <v>499</v>
      </c>
      <c r="P516">
        <v>0.35666919560042265</v>
      </c>
      <c r="Q516">
        <v>488</v>
      </c>
      <c r="R516" t="s">
        <v>358</v>
      </c>
      <c r="T516" t="b">
        <f t="shared" si="2"/>
        <v>1</v>
      </c>
    </row>
    <row r="517" spans="1:20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0.37194631580765758</v>
      </c>
      <c r="I517">
        <v>1025</v>
      </c>
      <c r="J517">
        <v>0.41432406947337108</v>
      </c>
      <c r="K517">
        <v>501</v>
      </c>
      <c r="L517">
        <v>0.38946033418597581</v>
      </c>
      <c r="M517">
        <v>500</v>
      </c>
      <c r="N517">
        <v>0.40600098355716036</v>
      </c>
      <c r="O517">
        <v>489</v>
      </c>
      <c r="P517">
        <v>0.31717767234775385</v>
      </c>
      <c r="Q517">
        <v>490</v>
      </c>
      <c r="R517" t="s">
        <v>757</v>
      </c>
      <c r="T517" t="b">
        <f t="shared" si="2"/>
        <v>1</v>
      </c>
    </row>
    <row r="518" spans="1:20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0.36874144164145484</v>
      </c>
      <c r="I518">
        <v>1053</v>
      </c>
      <c r="J518">
        <v>0.33819195257052698</v>
      </c>
      <c r="K518">
        <v>505</v>
      </c>
      <c r="L518">
        <v>0.35076109214846107</v>
      </c>
      <c r="M518">
        <v>498</v>
      </c>
      <c r="N518">
        <v>0.34381823084860758</v>
      </c>
      <c r="O518">
        <v>506</v>
      </c>
      <c r="P518">
        <v>0.28246335649958826</v>
      </c>
      <c r="Q518">
        <v>484</v>
      </c>
      <c r="R518" t="s">
        <v>358</v>
      </c>
      <c r="T518" t="b">
        <f t="shared" si="2"/>
        <v>1</v>
      </c>
    </row>
    <row r="519" spans="1:20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0.30852922513310044</v>
      </c>
      <c r="I519">
        <v>1003</v>
      </c>
      <c r="J519">
        <v>0.36891601960026243</v>
      </c>
      <c r="K519">
        <v>499</v>
      </c>
      <c r="L519">
        <v>0.33290001355121113</v>
      </c>
      <c r="M519">
        <v>505</v>
      </c>
      <c r="N519">
        <v>0.31580342065079636</v>
      </c>
      <c r="O519">
        <v>492</v>
      </c>
      <c r="P519">
        <v>0.32192001238158185</v>
      </c>
      <c r="Q519">
        <v>482</v>
      </c>
      <c r="R519" t="s">
        <v>358</v>
      </c>
      <c r="T519" t="b">
        <f t="shared" si="2"/>
        <v>1</v>
      </c>
    </row>
    <row r="520" spans="1:20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0.39347216967261095</v>
      </c>
      <c r="I520">
        <v>1022</v>
      </c>
      <c r="J520">
        <v>0.39917327178568834</v>
      </c>
      <c r="K520">
        <v>501</v>
      </c>
      <c r="L520">
        <v>0.38644849838840573</v>
      </c>
      <c r="M520">
        <v>498</v>
      </c>
      <c r="N520">
        <v>0.40827521645706005</v>
      </c>
      <c r="O520">
        <v>504</v>
      </c>
      <c r="P520">
        <v>0.45466118500624569</v>
      </c>
      <c r="Q520">
        <v>486</v>
      </c>
      <c r="R520" t="s">
        <v>358</v>
      </c>
      <c r="T520" t="b">
        <f t="shared" si="2"/>
        <v>1</v>
      </c>
    </row>
    <row r="521" spans="1:20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0.36220084379866407</v>
      </c>
      <c r="I521">
        <v>1011</v>
      </c>
      <c r="J521">
        <v>0.41019197452078304</v>
      </c>
      <c r="K521">
        <v>509</v>
      </c>
      <c r="L521">
        <v>0.39360110168770002</v>
      </c>
      <c r="M521">
        <v>509</v>
      </c>
      <c r="N521">
        <v>0.40112534233251929</v>
      </c>
      <c r="O521">
        <v>499</v>
      </c>
      <c r="P521">
        <v>0.40081724985073047</v>
      </c>
      <c r="Q521">
        <v>494</v>
      </c>
      <c r="R521" t="s">
        <v>358</v>
      </c>
      <c r="T521" t="b">
        <f t="shared" si="2"/>
        <v>1</v>
      </c>
    </row>
    <row r="522" spans="1:20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0.30146016008994625</v>
      </c>
      <c r="I522">
        <v>1006</v>
      </c>
      <c r="J522">
        <v>0.33329230327266229</v>
      </c>
      <c r="K522">
        <v>499</v>
      </c>
      <c r="L522">
        <v>0.28360186801786008</v>
      </c>
      <c r="M522">
        <v>504</v>
      </c>
      <c r="N522">
        <v>0.29312652987220611</v>
      </c>
      <c r="O522">
        <v>490</v>
      </c>
      <c r="P522">
        <v>0.32437596938296709</v>
      </c>
      <c r="Q522">
        <v>485</v>
      </c>
      <c r="R522" t="s">
        <v>358</v>
      </c>
      <c r="T522" t="b">
        <f t="shared" si="2"/>
        <v>1</v>
      </c>
    </row>
    <row r="523" spans="1:20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0.36155493496491781</v>
      </c>
      <c r="I523">
        <v>1009</v>
      </c>
      <c r="J523">
        <v>0.33067908307437671</v>
      </c>
      <c r="K523">
        <v>511</v>
      </c>
      <c r="L523">
        <v>0.34071092940046827</v>
      </c>
      <c r="M523">
        <v>502</v>
      </c>
      <c r="N523">
        <v>0.32336899131452801</v>
      </c>
      <c r="O523">
        <v>494</v>
      </c>
      <c r="P523">
        <v>0.27664931480717259</v>
      </c>
      <c r="Q523">
        <v>494</v>
      </c>
      <c r="R523" t="s">
        <v>358</v>
      </c>
      <c r="T523" t="b">
        <f t="shared" si="2"/>
        <v>1</v>
      </c>
    </row>
    <row r="524" spans="1:20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0.40044845020582964</v>
      </c>
      <c r="I524">
        <v>1034</v>
      </c>
      <c r="J524">
        <v>0.39381400999082039</v>
      </c>
      <c r="K524">
        <v>507</v>
      </c>
      <c r="L524">
        <v>0.3513987492900249</v>
      </c>
      <c r="M524">
        <v>499</v>
      </c>
      <c r="N524">
        <v>0.37538701561884408</v>
      </c>
      <c r="O524">
        <v>491</v>
      </c>
      <c r="P524">
        <v>0.42488016650593147</v>
      </c>
      <c r="Q524">
        <v>480</v>
      </c>
      <c r="R524" t="s">
        <v>358</v>
      </c>
      <c r="T524" t="b">
        <f t="shared" si="2"/>
        <v>1</v>
      </c>
    </row>
    <row r="525" spans="1:20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0.3630947562918449</v>
      </c>
      <c r="I525">
        <v>1005</v>
      </c>
      <c r="J525">
        <v>0.35734589646407799</v>
      </c>
      <c r="K525">
        <v>500</v>
      </c>
      <c r="L525">
        <v>0.35242134743847053</v>
      </c>
      <c r="M525">
        <v>499</v>
      </c>
      <c r="N525">
        <v>0.3292553325086513</v>
      </c>
      <c r="O525">
        <v>497</v>
      </c>
      <c r="P525">
        <v>0.31538177455000815</v>
      </c>
      <c r="Q525">
        <v>485</v>
      </c>
      <c r="R525" t="s">
        <v>358</v>
      </c>
      <c r="T525" t="b">
        <f t="shared" si="2"/>
        <v>1</v>
      </c>
    </row>
    <row r="526" spans="1:20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0.35808037076617538</v>
      </c>
      <c r="I526">
        <v>1065</v>
      </c>
      <c r="J526">
        <v>0.36067729427730844</v>
      </c>
      <c r="K526">
        <v>503</v>
      </c>
      <c r="L526">
        <v>0.34123503004264782</v>
      </c>
      <c r="M526">
        <v>499</v>
      </c>
      <c r="N526">
        <v>0.31893172446892448</v>
      </c>
      <c r="O526">
        <v>492</v>
      </c>
      <c r="P526">
        <v>0.31362690379440822</v>
      </c>
      <c r="Q526">
        <v>482</v>
      </c>
      <c r="R526" t="s">
        <v>358</v>
      </c>
      <c r="T526" t="b">
        <f t="shared" si="2"/>
        <v>1</v>
      </c>
    </row>
    <row r="527" spans="1:20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0.35926270759043094</v>
      </c>
      <c r="I527">
        <v>1051</v>
      </c>
      <c r="J527">
        <v>0.37208477999176487</v>
      </c>
      <c r="K527">
        <v>502</v>
      </c>
      <c r="L527">
        <v>0.35858192799102456</v>
      </c>
      <c r="M527">
        <v>503</v>
      </c>
      <c r="N527">
        <v>0.32356069935432352</v>
      </c>
      <c r="O527">
        <v>498</v>
      </c>
      <c r="P527">
        <v>0.33735424294427058</v>
      </c>
      <c r="Q527">
        <v>485</v>
      </c>
      <c r="R527" t="s">
        <v>358</v>
      </c>
      <c r="T527" t="b">
        <f t="shared" si="2"/>
        <v>1</v>
      </c>
    </row>
    <row r="528" spans="1:20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0.37146063176786986</v>
      </c>
      <c r="I528">
        <v>1020</v>
      </c>
      <c r="J528">
        <v>0.39081320312354995</v>
      </c>
      <c r="K528">
        <v>520</v>
      </c>
      <c r="L528">
        <v>0.35298226199148558</v>
      </c>
      <c r="M528">
        <v>499</v>
      </c>
      <c r="N528">
        <v>0.39124360487484627</v>
      </c>
      <c r="O528">
        <v>496</v>
      </c>
      <c r="P528">
        <v>0.36152954384578817</v>
      </c>
      <c r="Q528">
        <v>490</v>
      </c>
      <c r="R528" t="s">
        <v>358</v>
      </c>
      <c r="T528" t="b">
        <f t="shared" si="2"/>
        <v>1</v>
      </c>
    </row>
    <row r="529" spans="1:20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0.35981646190111405</v>
      </c>
      <c r="I529">
        <v>6073</v>
      </c>
      <c r="J529">
        <v>0.36753964601428613</v>
      </c>
      <c r="K529">
        <v>3541</v>
      </c>
      <c r="L529">
        <v>0.33322585704539115</v>
      </c>
      <c r="M529">
        <v>3004</v>
      </c>
      <c r="N529">
        <v>0.35524539884526773</v>
      </c>
      <c r="O529">
        <v>2989</v>
      </c>
      <c r="P529">
        <v>0.37174422832005127</v>
      </c>
      <c r="Q529">
        <v>487</v>
      </c>
      <c r="R529" t="s">
        <v>355</v>
      </c>
      <c r="T529" t="b">
        <f t="shared" si="2"/>
        <v>1</v>
      </c>
    </row>
    <row r="530" spans="1:20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0.37409468515430327</v>
      </c>
      <c r="I530">
        <v>1008</v>
      </c>
      <c r="J530">
        <v>0.38784988958650196</v>
      </c>
      <c r="K530">
        <v>502</v>
      </c>
      <c r="L530">
        <v>0.35939601366942803</v>
      </c>
      <c r="M530">
        <v>499</v>
      </c>
      <c r="N530">
        <v>0.38470749846359648</v>
      </c>
      <c r="O530">
        <v>495</v>
      </c>
      <c r="P530">
        <v>0.35190588199371653</v>
      </c>
      <c r="Q530">
        <v>483</v>
      </c>
      <c r="R530" t="s">
        <v>358</v>
      </c>
      <c r="T530" t="b">
        <f t="shared" si="2"/>
        <v>1</v>
      </c>
    </row>
    <row r="531" spans="1:20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0.34557864203834215</v>
      </c>
      <c r="I531">
        <v>1235</v>
      </c>
      <c r="J531">
        <v>0.3114039333390371</v>
      </c>
      <c r="K531">
        <v>1001</v>
      </c>
      <c r="L531">
        <v>0.34618359600975473</v>
      </c>
      <c r="M531">
        <v>999</v>
      </c>
      <c r="N531">
        <v>0.33907617658626271</v>
      </c>
      <c r="O531">
        <v>994</v>
      </c>
      <c r="P531">
        <v>0.33287514582364858</v>
      </c>
      <c r="Q531">
        <v>519</v>
      </c>
      <c r="R531" t="s">
        <v>358</v>
      </c>
      <c r="T531" t="b">
        <f t="shared" si="2"/>
        <v>1</v>
      </c>
    </row>
    <row r="532" spans="1:20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0.33826955547004739</v>
      </c>
      <c r="I532">
        <v>1051</v>
      </c>
      <c r="J532">
        <v>0.35911679771064731</v>
      </c>
      <c r="K532">
        <v>501</v>
      </c>
      <c r="L532">
        <v>0.32019418559494639</v>
      </c>
      <c r="M532">
        <v>506</v>
      </c>
      <c r="N532">
        <v>0.38725409320642123</v>
      </c>
      <c r="O532">
        <v>498</v>
      </c>
      <c r="P532">
        <v>0.31879062406026487</v>
      </c>
      <c r="Q532">
        <v>488</v>
      </c>
      <c r="R532" t="s">
        <v>358</v>
      </c>
      <c r="T532" t="b">
        <f t="shared" si="2"/>
        <v>1</v>
      </c>
    </row>
    <row r="533" spans="1:20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0.35517522450627559</v>
      </c>
      <c r="I533">
        <v>1000</v>
      </c>
      <c r="J533">
        <v>0.37362682686035503</v>
      </c>
      <c r="K533">
        <v>508</v>
      </c>
      <c r="L533">
        <v>0.33932054357638886</v>
      </c>
      <c r="M533">
        <v>499</v>
      </c>
      <c r="N533">
        <v>0.36639455046283936</v>
      </c>
      <c r="O533">
        <v>502</v>
      </c>
      <c r="P533">
        <v>0.3539395001798003</v>
      </c>
      <c r="Q533">
        <v>493</v>
      </c>
      <c r="R533" t="s">
        <v>358</v>
      </c>
      <c r="T533" t="b">
        <f t="shared" ref="T533:T596" si="3">IF(G533=A533,TRUE,FALSE)</f>
        <v>1</v>
      </c>
    </row>
    <row r="534" spans="1:20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0.32580002489440857</v>
      </c>
      <c r="I534">
        <v>1002</v>
      </c>
      <c r="J534">
        <v>0.28751336353587809</v>
      </c>
      <c r="K534">
        <v>497</v>
      </c>
      <c r="L534">
        <v>0.30717069737055686</v>
      </c>
      <c r="M534">
        <v>994</v>
      </c>
      <c r="N534">
        <v>0.26891296713855944</v>
      </c>
      <c r="O534">
        <v>491</v>
      </c>
      <c r="P534">
        <v>0.29635558952714414</v>
      </c>
      <c r="Q534">
        <v>483</v>
      </c>
      <c r="R534" t="s">
        <v>358</v>
      </c>
      <c r="T534" t="b">
        <f t="shared" si="3"/>
        <v>1</v>
      </c>
    </row>
    <row r="535" spans="1:20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0.36839668069183917</v>
      </c>
      <c r="I535">
        <v>1014</v>
      </c>
      <c r="J535">
        <v>0.44880568975394802</v>
      </c>
      <c r="K535">
        <v>503</v>
      </c>
      <c r="L535">
        <v>0.35450468049185768</v>
      </c>
      <c r="M535">
        <v>498</v>
      </c>
      <c r="N535">
        <v>0.43907072521292206</v>
      </c>
      <c r="O535">
        <v>501</v>
      </c>
      <c r="P535">
        <v>0.42173354528220791</v>
      </c>
      <c r="Q535">
        <v>489</v>
      </c>
      <c r="R535" t="s">
        <v>358</v>
      </c>
      <c r="T535" t="b">
        <f t="shared" si="3"/>
        <v>1</v>
      </c>
    </row>
    <row r="536" spans="1:20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0.33075196071223245</v>
      </c>
      <c r="I536">
        <v>1010</v>
      </c>
      <c r="J536">
        <v>0.32498057281277354</v>
      </c>
      <c r="K536">
        <v>503</v>
      </c>
      <c r="L536">
        <v>0.28070243073588286</v>
      </c>
      <c r="M536">
        <v>503</v>
      </c>
      <c r="N536">
        <v>0.35015846082683688</v>
      </c>
      <c r="O536">
        <v>492</v>
      </c>
      <c r="P536">
        <v>0.30580621722526513</v>
      </c>
      <c r="Q536">
        <v>488</v>
      </c>
      <c r="R536" t="s">
        <v>358</v>
      </c>
      <c r="T536" t="b">
        <f t="shared" si="3"/>
        <v>1</v>
      </c>
    </row>
    <row r="537" spans="1:20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0.35241449594496221</v>
      </c>
      <c r="I537">
        <v>1006</v>
      </c>
      <c r="J537">
        <v>0.36399908105599699</v>
      </c>
      <c r="K537">
        <v>500</v>
      </c>
      <c r="L537">
        <v>0.36327419191386562</v>
      </c>
      <c r="M537">
        <v>501</v>
      </c>
      <c r="N537">
        <v>0.30629854809104101</v>
      </c>
      <c r="O537">
        <v>499</v>
      </c>
      <c r="P537">
        <v>0.30752370203829438</v>
      </c>
      <c r="Q537">
        <v>486</v>
      </c>
      <c r="R537" t="s">
        <v>358</v>
      </c>
      <c r="T537" t="b">
        <f t="shared" si="3"/>
        <v>1</v>
      </c>
    </row>
    <row r="538" spans="1:20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0.35587368988993745</v>
      </c>
      <c r="I538">
        <v>1021</v>
      </c>
      <c r="J538">
        <v>0.35560227862157029</v>
      </c>
      <c r="K538">
        <v>505</v>
      </c>
      <c r="L538">
        <v>0.38353887004084342</v>
      </c>
      <c r="M538">
        <v>497</v>
      </c>
      <c r="N538">
        <v>0.34361755814319928</v>
      </c>
      <c r="O538">
        <v>996</v>
      </c>
      <c r="P538">
        <v>0.38280263842051077</v>
      </c>
      <c r="Q538">
        <v>477</v>
      </c>
      <c r="R538" t="s">
        <v>358</v>
      </c>
      <c r="T538" t="b">
        <f t="shared" si="3"/>
        <v>1</v>
      </c>
    </row>
    <row r="539" spans="1:20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0.39083109653361803</v>
      </c>
      <c r="I539">
        <v>1033</v>
      </c>
      <c r="J539">
        <v>0.42215499201006712</v>
      </c>
      <c r="K539">
        <v>507</v>
      </c>
      <c r="L539">
        <v>0.38191585766171909</v>
      </c>
      <c r="M539">
        <v>503</v>
      </c>
      <c r="N539">
        <v>0.41624112351917064</v>
      </c>
      <c r="O539">
        <v>489</v>
      </c>
      <c r="P539">
        <v>0.40504526420044884</v>
      </c>
      <c r="Q539">
        <v>491</v>
      </c>
      <c r="R539" t="s">
        <v>358</v>
      </c>
      <c r="T539" t="b">
        <f t="shared" si="3"/>
        <v>1</v>
      </c>
    </row>
    <row r="540" spans="1:20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0.35950363577281991</v>
      </c>
      <c r="I540">
        <v>1060</v>
      </c>
      <c r="J540">
        <v>0.39425863586851778</v>
      </c>
      <c r="K540">
        <v>511</v>
      </c>
      <c r="L540">
        <v>0.36162928964330926</v>
      </c>
      <c r="M540">
        <v>499</v>
      </c>
      <c r="N540">
        <v>0.399949968997865</v>
      </c>
      <c r="O540">
        <v>503</v>
      </c>
      <c r="P540">
        <v>0.33290022319154688</v>
      </c>
      <c r="Q540">
        <v>492</v>
      </c>
      <c r="R540" t="s">
        <v>757</v>
      </c>
      <c r="T540" t="b">
        <f t="shared" si="3"/>
        <v>1</v>
      </c>
    </row>
    <row r="541" spans="1:20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0.36853862499168843</v>
      </c>
      <c r="I541">
        <v>1000</v>
      </c>
      <c r="J541">
        <v>0.32469194114435745</v>
      </c>
      <c r="K541">
        <v>505</v>
      </c>
      <c r="L541">
        <v>0.36978290032715483</v>
      </c>
      <c r="M541">
        <v>502</v>
      </c>
      <c r="N541">
        <v>0.31317069660960062</v>
      </c>
      <c r="O541">
        <v>497</v>
      </c>
      <c r="P541">
        <v>0.34928317537123887</v>
      </c>
      <c r="Q541">
        <v>481</v>
      </c>
      <c r="R541" t="s">
        <v>358</v>
      </c>
      <c r="T541" t="b">
        <f t="shared" si="3"/>
        <v>1</v>
      </c>
    </row>
    <row r="542" spans="1:20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0.34830265886633976</v>
      </c>
      <c r="I542">
        <v>1020</v>
      </c>
      <c r="J542">
        <v>0.35311621959381717</v>
      </c>
      <c r="K542">
        <v>513</v>
      </c>
      <c r="L542">
        <v>0.40196224914254708</v>
      </c>
      <c r="M542">
        <v>499</v>
      </c>
      <c r="N542">
        <v>0.39295133516142705</v>
      </c>
      <c r="O542">
        <v>492</v>
      </c>
      <c r="P542">
        <v>0.39735967990461879</v>
      </c>
      <c r="Q542">
        <v>487</v>
      </c>
      <c r="R542" t="s">
        <v>358</v>
      </c>
      <c r="T542" t="b">
        <f t="shared" si="3"/>
        <v>1</v>
      </c>
    </row>
    <row r="543" spans="1:20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0.38291142322467797</v>
      </c>
      <c r="I543">
        <v>1005</v>
      </c>
      <c r="J543">
        <v>0.39021371585797865</v>
      </c>
      <c r="K543">
        <v>997</v>
      </c>
      <c r="L543">
        <v>0.38754215314626356</v>
      </c>
      <c r="M543">
        <v>501</v>
      </c>
      <c r="N543">
        <v>0.39882634262953892</v>
      </c>
      <c r="O543">
        <v>500</v>
      </c>
      <c r="P543">
        <v>0.40242186036437233</v>
      </c>
      <c r="Q543">
        <v>488</v>
      </c>
      <c r="R543" t="s">
        <v>358</v>
      </c>
      <c r="T543" t="b">
        <f t="shared" si="3"/>
        <v>1</v>
      </c>
    </row>
    <row r="544" spans="1:20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0.37841854012931053</v>
      </c>
      <c r="I544">
        <v>1118</v>
      </c>
      <c r="J544">
        <v>0.40606396238625969</v>
      </c>
      <c r="K544">
        <v>514</v>
      </c>
      <c r="L544">
        <v>0.33492190687294027</v>
      </c>
      <c r="M544">
        <v>1009</v>
      </c>
      <c r="N544">
        <v>0.32941888625799592</v>
      </c>
      <c r="O544">
        <v>508</v>
      </c>
      <c r="P544">
        <v>0.28399081941386783</v>
      </c>
      <c r="Q544">
        <v>491</v>
      </c>
      <c r="R544" t="s">
        <v>757</v>
      </c>
      <c r="T544" t="b">
        <f t="shared" si="3"/>
        <v>1</v>
      </c>
    </row>
    <row r="545" spans="1:20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0.2982560149494598</v>
      </c>
      <c r="I545">
        <v>1037</v>
      </c>
      <c r="J545">
        <v>0.35539422875275134</v>
      </c>
      <c r="K545">
        <v>511</v>
      </c>
      <c r="L545">
        <v>0.28081847308581603</v>
      </c>
      <c r="M545">
        <v>498</v>
      </c>
      <c r="N545">
        <v>0.28605656367759863</v>
      </c>
      <c r="O545">
        <v>492</v>
      </c>
      <c r="P545">
        <v>0.28740785245761802</v>
      </c>
      <c r="Q545">
        <v>488</v>
      </c>
      <c r="R545" t="s">
        <v>757</v>
      </c>
      <c r="T545" t="b">
        <f t="shared" si="3"/>
        <v>1</v>
      </c>
    </row>
    <row r="546" spans="1:20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0.31941801667106695</v>
      </c>
      <c r="I546">
        <v>1071</v>
      </c>
      <c r="J546">
        <v>0.38360185875290398</v>
      </c>
      <c r="K546">
        <v>510</v>
      </c>
      <c r="L546">
        <v>0.3341013309670563</v>
      </c>
      <c r="M546">
        <v>503</v>
      </c>
      <c r="N546">
        <v>0.34341162613357357</v>
      </c>
      <c r="O546">
        <v>556</v>
      </c>
      <c r="P546">
        <v>0.28948643854481143</v>
      </c>
      <c r="Q546">
        <v>487</v>
      </c>
      <c r="R546" t="s">
        <v>757</v>
      </c>
      <c r="T546" t="b">
        <f t="shared" si="3"/>
        <v>1</v>
      </c>
    </row>
    <row r="547" spans="1:20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0.42729542243911367</v>
      </c>
      <c r="I547">
        <v>1014</v>
      </c>
      <c r="J547">
        <v>0.42875431700492928</v>
      </c>
      <c r="K547">
        <v>502</v>
      </c>
      <c r="L547">
        <v>0.42819386675971954</v>
      </c>
      <c r="M547">
        <v>508</v>
      </c>
      <c r="N547">
        <v>0.48295773950010756</v>
      </c>
      <c r="O547">
        <v>496</v>
      </c>
      <c r="P547">
        <v>0.42745556837374588</v>
      </c>
      <c r="Q547">
        <v>476</v>
      </c>
      <c r="R547" t="s">
        <v>358</v>
      </c>
      <c r="T547" t="b">
        <f t="shared" si="3"/>
        <v>1</v>
      </c>
    </row>
    <row r="548" spans="1:20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0.37253562088171194</v>
      </c>
      <c r="I548">
        <v>1008</v>
      </c>
      <c r="J548">
        <v>0.46034815812610325</v>
      </c>
      <c r="K548">
        <v>502</v>
      </c>
      <c r="L548">
        <v>0.42700968102222936</v>
      </c>
      <c r="M548">
        <v>500</v>
      </c>
      <c r="N548">
        <v>0.36542729536769719</v>
      </c>
      <c r="O548">
        <v>499</v>
      </c>
      <c r="P548">
        <v>0.39969898657467567</v>
      </c>
      <c r="Q548">
        <v>494</v>
      </c>
      <c r="R548" t="s">
        <v>358</v>
      </c>
      <c r="T548" t="b">
        <f t="shared" si="3"/>
        <v>1</v>
      </c>
    </row>
    <row r="549" spans="1:20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0.49576280548730883</v>
      </c>
      <c r="I549">
        <v>1031</v>
      </c>
      <c r="J549">
        <v>0.47290132722919476</v>
      </c>
      <c r="K549">
        <v>494</v>
      </c>
      <c r="L549">
        <v>0.53539798038640996</v>
      </c>
      <c r="M549">
        <v>505</v>
      </c>
      <c r="N549">
        <v>0.51967967580908836</v>
      </c>
      <c r="O549">
        <v>502</v>
      </c>
      <c r="P549">
        <v>0.50404602419653022</v>
      </c>
      <c r="Q549">
        <v>487</v>
      </c>
      <c r="R549" t="s">
        <v>358</v>
      </c>
      <c r="T549" t="b">
        <f t="shared" si="3"/>
        <v>1</v>
      </c>
    </row>
    <row r="550" spans="1:20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0.37305865902567115</v>
      </c>
      <c r="I550">
        <v>1018</v>
      </c>
      <c r="J550">
        <v>0.39025337031902779</v>
      </c>
      <c r="K550">
        <v>508</v>
      </c>
      <c r="L550">
        <v>0.32055178815957042</v>
      </c>
      <c r="M550">
        <v>501</v>
      </c>
      <c r="N550">
        <v>0.33119473212918898</v>
      </c>
      <c r="O550">
        <v>505</v>
      </c>
      <c r="P550">
        <v>0.3551870982046455</v>
      </c>
      <c r="Q550">
        <v>493</v>
      </c>
      <c r="R550" t="s">
        <v>358</v>
      </c>
      <c r="T550" t="b">
        <f t="shared" si="3"/>
        <v>1</v>
      </c>
    </row>
    <row r="551" spans="1:20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0.36573128867627358</v>
      </c>
      <c r="I551">
        <v>1021</v>
      </c>
      <c r="J551">
        <v>0.34737196468235948</v>
      </c>
      <c r="K551">
        <v>1015</v>
      </c>
      <c r="L551">
        <v>0.30930938214679071</v>
      </c>
      <c r="M551">
        <v>504</v>
      </c>
      <c r="N551">
        <v>0.33370179433837549</v>
      </c>
      <c r="O551">
        <v>497</v>
      </c>
      <c r="P551">
        <v>0.33036467756324794</v>
      </c>
      <c r="Q551">
        <v>496</v>
      </c>
      <c r="R551" t="s">
        <v>358</v>
      </c>
      <c r="T551" t="b">
        <f t="shared" si="3"/>
        <v>1</v>
      </c>
    </row>
    <row r="552" spans="1:20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0.41779434817964423</v>
      </c>
      <c r="I552">
        <v>1005</v>
      </c>
      <c r="J552">
        <v>0.37970545640343528</v>
      </c>
      <c r="K552">
        <v>504</v>
      </c>
      <c r="L552">
        <v>0.38006851938230057</v>
      </c>
      <c r="M552">
        <v>500</v>
      </c>
      <c r="N552">
        <v>0.41230628719524814</v>
      </c>
      <c r="O552">
        <v>491</v>
      </c>
      <c r="P552">
        <v>0.40273118619043374</v>
      </c>
      <c r="Q552">
        <v>485</v>
      </c>
      <c r="R552" t="s">
        <v>358</v>
      </c>
      <c r="T552" t="b">
        <f t="shared" si="3"/>
        <v>1</v>
      </c>
    </row>
    <row r="553" spans="1:20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0.33541723236531529</v>
      </c>
      <c r="I553">
        <v>1015</v>
      </c>
      <c r="J553">
        <v>0.38057238499239948</v>
      </c>
      <c r="K553">
        <v>505</v>
      </c>
      <c r="L553">
        <v>0.36122904370329517</v>
      </c>
      <c r="M553">
        <v>498</v>
      </c>
      <c r="N553">
        <v>0.31745013605087774</v>
      </c>
      <c r="O553">
        <v>494</v>
      </c>
      <c r="P553">
        <v>0.36274842972536148</v>
      </c>
      <c r="Q553">
        <v>480</v>
      </c>
      <c r="R553" t="s">
        <v>358</v>
      </c>
      <c r="T553" t="b">
        <f t="shared" si="3"/>
        <v>1</v>
      </c>
    </row>
    <row r="554" spans="1:20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0.35091671819748332</v>
      </c>
      <c r="I554">
        <v>1017</v>
      </c>
      <c r="J554">
        <v>0.38928141144698308</v>
      </c>
      <c r="K554">
        <v>503</v>
      </c>
      <c r="L554">
        <v>0.37668526601366059</v>
      </c>
      <c r="M554">
        <v>495</v>
      </c>
      <c r="N554">
        <v>0.35402612479331302</v>
      </c>
      <c r="O554">
        <v>517</v>
      </c>
      <c r="P554">
        <v>0.37119719675060736</v>
      </c>
      <c r="Q554">
        <v>487</v>
      </c>
      <c r="R554" t="s">
        <v>358</v>
      </c>
      <c r="T554" t="b">
        <f t="shared" si="3"/>
        <v>1</v>
      </c>
    </row>
    <row r="555" spans="1:20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0.28488330363913883</v>
      </c>
      <c r="I555">
        <v>1058</v>
      </c>
      <c r="J555">
        <v>0.25624518694505494</v>
      </c>
      <c r="K555">
        <v>497</v>
      </c>
      <c r="L555">
        <v>0.28560140094991915</v>
      </c>
      <c r="M555">
        <v>501</v>
      </c>
      <c r="N555">
        <v>0.32433597163704908</v>
      </c>
      <c r="O555">
        <v>499</v>
      </c>
      <c r="P555">
        <v>0.30377375175023458</v>
      </c>
      <c r="Q555">
        <v>482</v>
      </c>
      <c r="R555" t="s">
        <v>358</v>
      </c>
      <c r="T555" t="b">
        <f t="shared" si="3"/>
        <v>1</v>
      </c>
    </row>
    <row r="556" spans="1:20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0.3502079330575017</v>
      </c>
      <c r="I556">
        <v>1012</v>
      </c>
      <c r="J556">
        <v>0.38231170417592958</v>
      </c>
      <c r="K556">
        <v>505</v>
      </c>
      <c r="L556">
        <v>0.36647172761561236</v>
      </c>
      <c r="M556">
        <v>501</v>
      </c>
      <c r="N556">
        <v>0.33579329863142177</v>
      </c>
      <c r="O556">
        <v>494</v>
      </c>
      <c r="P556">
        <v>0.38609106073666444</v>
      </c>
      <c r="Q556">
        <v>491</v>
      </c>
      <c r="R556" t="s">
        <v>358</v>
      </c>
      <c r="T556" t="b">
        <f t="shared" si="3"/>
        <v>1</v>
      </c>
    </row>
    <row r="557" spans="1:20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0.45437012135092625</v>
      </c>
      <c r="I557">
        <v>1004</v>
      </c>
      <c r="J557">
        <v>0.45245007201938819</v>
      </c>
      <c r="K557">
        <v>507</v>
      </c>
      <c r="L557">
        <v>0.46584186380955633</v>
      </c>
      <c r="M557">
        <v>502</v>
      </c>
      <c r="N557">
        <v>0.45372506951736091</v>
      </c>
      <c r="O557">
        <v>494</v>
      </c>
      <c r="P557">
        <v>0.40979382222084626</v>
      </c>
      <c r="Q557">
        <v>491</v>
      </c>
      <c r="R557" t="s">
        <v>358</v>
      </c>
      <c r="T557" t="b">
        <f t="shared" si="3"/>
        <v>1</v>
      </c>
    </row>
    <row r="558" spans="1:20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0.4466489511330986</v>
      </c>
      <c r="I558">
        <v>1005</v>
      </c>
      <c r="J558">
        <v>0.49278425355606742</v>
      </c>
      <c r="K558">
        <v>502</v>
      </c>
      <c r="L558">
        <v>0.44495801874710678</v>
      </c>
      <c r="M558">
        <v>495</v>
      </c>
      <c r="N558">
        <v>0.45546373746873464</v>
      </c>
      <c r="O558">
        <v>500</v>
      </c>
      <c r="P558">
        <v>0.40160481538224346</v>
      </c>
      <c r="Q558">
        <v>488</v>
      </c>
      <c r="R558" t="s">
        <v>757</v>
      </c>
      <c r="T558" t="b">
        <f t="shared" si="3"/>
        <v>1</v>
      </c>
    </row>
    <row r="559" spans="1:20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0.39645593022030462</v>
      </c>
      <c r="I559">
        <v>1017</v>
      </c>
      <c r="J559">
        <v>0.33212644873285041</v>
      </c>
      <c r="K559">
        <v>500</v>
      </c>
      <c r="L559">
        <v>0.37369856340121044</v>
      </c>
      <c r="M559">
        <v>500</v>
      </c>
      <c r="N559">
        <v>0.36559726988543284</v>
      </c>
      <c r="O559">
        <v>500</v>
      </c>
      <c r="P559">
        <v>0.42609545626551598</v>
      </c>
      <c r="Q559">
        <v>493</v>
      </c>
      <c r="R559" t="s">
        <v>367</v>
      </c>
      <c r="T559" t="b">
        <f t="shared" si="3"/>
        <v>1</v>
      </c>
    </row>
    <row r="560" spans="1:20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0.429704990642928</v>
      </c>
      <c r="I560">
        <v>1000</v>
      </c>
      <c r="J560">
        <v>0.43646161636255848</v>
      </c>
      <c r="K560">
        <v>482</v>
      </c>
      <c r="L560">
        <v>0.44622053932215699</v>
      </c>
      <c r="M560">
        <v>502</v>
      </c>
      <c r="N560">
        <v>0.43210052984225628</v>
      </c>
      <c r="O560">
        <v>496</v>
      </c>
      <c r="P560">
        <v>0.50552788180255304</v>
      </c>
      <c r="Q560">
        <v>495</v>
      </c>
      <c r="R560" t="s">
        <v>367</v>
      </c>
      <c r="T560" t="b">
        <f t="shared" si="3"/>
        <v>1</v>
      </c>
    </row>
    <row r="561" spans="1:20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0.34786759716963883</v>
      </c>
      <c r="I561">
        <v>1018</v>
      </c>
      <c r="J561">
        <v>0.32574712213609563</v>
      </c>
      <c r="K561">
        <v>501</v>
      </c>
      <c r="L561">
        <v>0.32820998027768317</v>
      </c>
      <c r="M561">
        <v>498</v>
      </c>
      <c r="N561">
        <v>0.34170789851226152</v>
      </c>
      <c r="O561">
        <v>516</v>
      </c>
      <c r="P561">
        <v>0.38202555616415323</v>
      </c>
      <c r="Q561">
        <v>486</v>
      </c>
      <c r="R561" t="s">
        <v>358</v>
      </c>
      <c r="T561" t="b">
        <f t="shared" si="3"/>
        <v>1</v>
      </c>
    </row>
    <row r="562" spans="1:20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0.33675858943951664</v>
      </c>
      <c r="I562">
        <v>1003</v>
      </c>
      <c r="J562">
        <v>0.37236382803423218</v>
      </c>
      <c r="K562">
        <v>508</v>
      </c>
      <c r="L562">
        <v>0.3314864672719412</v>
      </c>
      <c r="M562">
        <v>499</v>
      </c>
      <c r="N562">
        <v>0.28017455451100137</v>
      </c>
      <c r="O562">
        <v>499</v>
      </c>
      <c r="P562">
        <v>0.34744702216713491</v>
      </c>
      <c r="Q562">
        <v>486</v>
      </c>
      <c r="R562" t="s">
        <v>358</v>
      </c>
      <c r="T562" t="b">
        <f t="shared" si="3"/>
        <v>1</v>
      </c>
    </row>
    <row r="563" spans="1:20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0.30191222042902921</v>
      </c>
      <c r="I563">
        <v>1001</v>
      </c>
      <c r="J563">
        <v>0.26457890818965363</v>
      </c>
      <c r="K563">
        <v>525</v>
      </c>
      <c r="L563">
        <v>0.28670982393463046</v>
      </c>
      <c r="M563">
        <v>509</v>
      </c>
      <c r="N563">
        <v>0.26918417158670921</v>
      </c>
      <c r="O563">
        <v>497</v>
      </c>
      <c r="P563">
        <v>0.25984955158476819</v>
      </c>
      <c r="Q563">
        <v>487</v>
      </c>
      <c r="R563" t="s">
        <v>358</v>
      </c>
      <c r="T563" t="b">
        <f t="shared" si="3"/>
        <v>1</v>
      </c>
    </row>
    <row r="564" spans="1:20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0.31569933048487331</v>
      </c>
      <c r="I564">
        <v>1029</v>
      </c>
      <c r="J564">
        <v>0.29905636724873974</v>
      </c>
      <c r="K564">
        <v>502</v>
      </c>
      <c r="L564">
        <v>0.29360050915833186</v>
      </c>
      <c r="M564">
        <v>499</v>
      </c>
      <c r="N564">
        <v>0.33456544174857106</v>
      </c>
      <c r="O564">
        <v>495</v>
      </c>
      <c r="P564">
        <v>0.34182292342387022</v>
      </c>
      <c r="Q564">
        <v>482</v>
      </c>
      <c r="R564" t="s">
        <v>358</v>
      </c>
      <c r="T564" t="b">
        <f t="shared" si="3"/>
        <v>1</v>
      </c>
    </row>
    <row r="565" spans="1:20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0.34900691241385851</v>
      </c>
      <c r="I565">
        <v>1090</v>
      </c>
      <c r="J565">
        <v>0.33699595705420182</v>
      </c>
      <c r="K565">
        <v>529</v>
      </c>
      <c r="L565">
        <v>0.35061646110918288</v>
      </c>
      <c r="M565">
        <v>505</v>
      </c>
      <c r="N565">
        <v>0.36351672102514671</v>
      </c>
      <c r="O565">
        <v>495</v>
      </c>
      <c r="P565">
        <v>0.33151534687605438</v>
      </c>
      <c r="Q565">
        <v>481</v>
      </c>
      <c r="R565" t="s">
        <v>358</v>
      </c>
      <c r="T565" t="b">
        <f t="shared" si="3"/>
        <v>1</v>
      </c>
    </row>
    <row r="566" spans="1:20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0.38956791087450598</v>
      </c>
      <c r="I566">
        <v>1004</v>
      </c>
      <c r="J566">
        <v>0.34515551264209349</v>
      </c>
      <c r="K566">
        <v>624</v>
      </c>
      <c r="L566">
        <v>0.30830746076575144</v>
      </c>
      <c r="M566">
        <v>556</v>
      </c>
      <c r="N566">
        <v>0.3485871087256413</v>
      </c>
      <c r="O566">
        <v>1025</v>
      </c>
      <c r="P566">
        <v>0.34446131740823011</v>
      </c>
      <c r="Q566">
        <v>502</v>
      </c>
      <c r="R566" t="s">
        <v>358</v>
      </c>
      <c r="T566" t="b">
        <f t="shared" si="3"/>
        <v>1</v>
      </c>
    </row>
    <row r="567" spans="1:20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0.34917532596896711</v>
      </c>
      <c r="I567">
        <v>1025</v>
      </c>
      <c r="J567">
        <v>0.36240612210737261</v>
      </c>
      <c r="K567">
        <v>499</v>
      </c>
      <c r="L567">
        <v>0.39291361479615533</v>
      </c>
      <c r="M567">
        <v>504</v>
      </c>
      <c r="N567">
        <v>0.37624048844787744</v>
      </c>
      <c r="O567">
        <v>493</v>
      </c>
      <c r="P567">
        <v>0.36022266021500043</v>
      </c>
      <c r="Q567">
        <v>486</v>
      </c>
      <c r="R567" t="s">
        <v>358</v>
      </c>
      <c r="T567" t="b">
        <f t="shared" si="3"/>
        <v>1</v>
      </c>
    </row>
    <row r="568" spans="1:20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0.43934526280327363</v>
      </c>
      <c r="I568">
        <v>1015</v>
      </c>
      <c r="J568">
        <v>0.4285828696070958</v>
      </c>
      <c r="K568">
        <v>502</v>
      </c>
      <c r="L568">
        <v>0.3960428126744569</v>
      </c>
      <c r="M568">
        <v>514</v>
      </c>
      <c r="N568">
        <v>0.44845586547874822</v>
      </c>
      <c r="O568">
        <v>495</v>
      </c>
      <c r="P568">
        <v>0.39728943486802959</v>
      </c>
      <c r="Q568">
        <v>488</v>
      </c>
      <c r="R568" t="s">
        <v>358</v>
      </c>
      <c r="T568" t="b">
        <f t="shared" si="3"/>
        <v>1</v>
      </c>
    </row>
    <row r="569" spans="1:20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0.352240772866871</v>
      </c>
      <c r="I569">
        <v>1020</v>
      </c>
      <c r="J569">
        <v>0.30693743307804577</v>
      </c>
      <c r="K569">
        <v>502</v>
      </c>
      <c r="L569">
        <v>0.30107942330509335</v>
      </c>
      <c r="M569">
        <v>505</v>
      </c>
      <c r="N569">
        <v>0.37657320637021846</v>
      </c>
      <c r="O569">
        <v>688</v>
      </c>
      <c r="P569">
        <v>0.35080189596441025</v>
      </c>
      <c r="Q569">
        <v>482</v>
      </c>
      <c r="R569" t="s">
        <v>358</v>
      </c>
      <c r="T569" t="b">
        <f t="shared" si="3"/>
        <v>1</v>
      </c>
    </row>
    <row r="570" spans="1:20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0.35576765851011749</v>
      </c>
      <c r="I570">
        <v>1010</v>
      </c>
      <c r="J570">
        <v>0.33244834437321452</v>
      </c>
      <c r="K570">
        <v>504</v>
      </c>
      <c r="L570">
        <v>0.32825879612105041</v>
      </c>
      <c r="M570">
        <v>499</v>
      </c>
      <c r="N570">
        <v>0.3211031914401809</v>
      </c>
      <c r="O570">
        <v>499</v>
      </c>
      <c r="P570">
        <v>0.34302584988875667</v>
      </c>
      <c r="Q570">
        <v>488</v>
      </c>
      <c r="R570" t="s">
        <v>358</v>
      </c>
      <c r="T570" t="b">
        <f t="shared" si="3"/>
        <v>1</v>
      </c>
    </row>
    <row r="571" spans="1:20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0.38342289444487859</v>
      </c>
      <c r="I571">
        <v>5143</v>
      </c>
      <c r="J571">
        <v>0.36062549948211947</v>
      </c>
      <c r="K571">
        <v>2507</v>
      </c>
      <c r="L571">
        <v>0.36517701784197021</v>
      </c>
      <c r="M571">
        <v>2514</v>
      </c>
      <c r="N571">
        <v>0.36349141957834236</v>
      </c>
      <c r="O571">
        <v>2478</v>
      </c>
      <c r="P571">
        <v>0.33914472127072259</v>
      </c>
      <c r="Q571">
        <v>488</v>
      </c>
      <c r="R571" t="s">
        <v>355</v>
      </c>
      <c r="T571" t="b">
        <f t="shared" si="3"/>
        <v>1</v>
      </c>
    </row>
    <row r="572" spans="1:20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0.33873050347600953</v>
      </c>
      <c r="I572">
        <v>1025</v>
      </c>
      <c r="J572">
        <v>0.31659998506161674</v>
      </c>
      <c r="K572">
        <v>507</v>
      </c>
      <c r="L572">
        <v>0.28278066205847247</v>
      </c>
      <c r="M572">
        <v>498</v>
      </c>
      <c r="N572">
        <v>0.30405148940236415</v>
      </c>
      <c r="O572">
        <v>498</v>
      </c>
      <c r="P572">
        <v>0.31926331147706111</v>
      </c>
      <c r="Q572">
        <v>483</v>
      </c>
      <c r="R572" t="s">
        <v>358</v>
      </c>
      <c r="T572" t="b">
        <f t="shared" si="3"/>
        <v>1</v>
      </c>
    </row>
    <row r="573" spans="1:20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0.41491309395608317</v>
      </c>
      <c r="I573">
        <v>1013</v>
      </c>
      <c r="J573">
        <v>0.3922358239799601</v>
      </c>
      <c r="K573">
        <v>614</v>
      </c>
      <c r="L573">
        <v>0.37202149890907549</v>
      </c>
      <c r="M573">
        <v>622</v>
      </c>
      <c r="N573">
        <v>0.42942617625455898</v>
      </c>
      <c r="O573">
        <v>498</v>
      </c>
      <c r="P573">
        <v>0.44945649993768372</v>
      </c>
      <c r="Q573">
        <v>488</v>
      </c>
      <c r="R573" t="s">
        <v>358</v>
      </c>
      <c r="T573" t="b">
        <f t="shared" si="3"/>
        <v>1</v>
      </c>
    </row>
    <row r="574" spans="1:20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0.49952590139789771</v>
      </c>
      <c r="I574">
        <v>1000</v>
      </c>
      <c r="J574">
        <v>0.50365377904775011</v>
      </c>
      <c r="K574">
        <v>501</v>
      </c>
      <c r="L574">
        <v>0.44761229463385066</v>
      </c>
      <c r="M574">
        <v>497</v>
      </c>
      <c r="N574">
        <v>0.42021972930178259</v>
      </c>
      <c r="O574">
        <v>497</v>
      </c>
      <c r="P574">
        <v>0.47603364434024703</v>
      </c>
      <c r="Q574">
        <v>488</v>
      </c>
      <c r="R574" t="s">
        <v>358</v>
      </c>
      <c r="T574" t="b">
        <f t="shared" si="3"/>
        <v>1</v>
      </c>
    </row>
    <row r="575" spans="1:20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0.41671517686810861</v>
      </c>
      <c r="I575">
        <v>1074</v>
      </c>
      <c r="J575">
        <v>0.4097155916109943</v>
      </c>
      <c r="K575">
        <v>500</v>
      </c>
      <c r="L575">
        <v>0.43955458189703728</v>
      </c>
      <c r="M575">
        <v>499</v>
      </c>
      <c r="N575">
        <v>0.41667372169479544</v>
      </c>
      <c r="O575">
        <v>504</v>
      </c>
      <c r="P575">
        <v>0.38954819503603311</v>
      </c>
      <c r="Q575">
        <v>504</v>
      </c>
      <c r="R575" t="s">
        <v>358</v>
      </c>
      <c r="T575" t="b">
        <f t="shared" si="3"/>
        <v>1</v>
      </c>
    </row>
    <row r="576" spans="1:20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0.36449257453613848</v>
      </c>
      <c r="I576">
        <v>1006</v>
      </c>
      <c r="J576">
        <v>0.37920348443695645</v>
      </c>
      <c r="K576">
        <v>505</v>
      </c>
      <c r="L576">
        <v>0.34753611179085875</v>
      </c>
      <c r="M576">
        <v>499</v>
      </c>
      <c r="N576">
        <v>0.37767342266542875</v>
      </c>
      <c r="O576">
        <v>498</v>
      </c>
      <c r="P576">
        <v>0.38495170076559293</v>
      </c>
      <c r="Q576">
        <v>486</v>
      </c>
      <c r="R576" t="s">
        <v>358</v>
      </c>
      <c r="T576" t="b">
        <f t="shared" si="3"/>
        <v>1</v>
      </c>
    </row>
    <row r="577" spans="1:20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0.40038926404531822</v>
      </c>
      <c r="I577">
        <v>1032</v>
      </c>
      <c r="J577">
        <v>0.35043807524950099</v>
      </c>
      <c r="K577">
        <v>501</v>
      </c>
      <c r="L577">
        <v>0.37880087058868223</v>
      </c>
      <c r="M577">
        <v>505</v>
      </c>
      <c r="N577">
        <v>0.34155713743431099</v>
      </c>
      <c r="O577">
        <v>496</v>
      </c>
      <c r="P577">
        <v>0.36239064255053149</v>
      </c>
      <c r="Q577">
        <v>491</v>
      </c>
      <c r="R577" t="s">
        <v>358</v>
      </c>
      <c r="T577" t="b">
        <f t="shared" si="3"/>
        <v>1</v>
      </c>
    </row>
    <row r="578" spans="1:20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0.39439079004817962</v>
      </c>
      <c r="I578">
        <v>1009</v>
      </c>
      <c r="J578">
        <v>0.41036913151149362</v>
      </c>
      <c r="K578">
        <v>501</v>
      </c>
      <c r="L578">
        <v>0.41521949333445518</v>
      </c>
      <c r="M578">
        <v>497</v>
      </c>
      <c r="N578">
        <v>0.42337466824084041</v>
      </c>
      <c r="O578">
        <v>496</v>
      </c>
      <c r="P578">
        <v>0.38772019725981627</v>
      </c>
      <c r="Q578">
        <v>486</v>
      </c>
      <c r="R578" t="s">
        <v>358</v>
      </c>
      <c r="T578" t="b">
        <f t="shared" si="3"/>
        <v>1</v>
      </c>
    </row>
    <row r="579" spans="1:20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0.32152448399462913</v>
      </c>
      <c r="I579">
        <v>1007</v>
      </c>
      <c r="J579">
        <v>0.30170642505885559</v>
      </c>
      <c r="K579">
        <v>499</v>
      </c>
      <c r="L579">
        <v>0.31321566917519394</v>
      </c>
      <c r="M579">
        <v>511</v>
      </c>
      <c r="N579">
        <v>0.32408284713029084</v>
      </c>
      <c r="O579">
        <v>520</v>
      </c>
      <c r="P579">
        <v>0.29161815558520154</v>
      </c>
      <c r="Q579">
        <v>485</v>
      </c>
      <c r="R579" t="s">
        <v>358</v>
      </c>
      <c r="T579" t="b">
        <f t="shared" si="3"/>
        <v>1</v>
      </c>
    </row>
    <row r="580" spans="1:20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0.37491608703960716</v>
      </c>
      <c r="I580">
        <v>1061</v>
      </c>
      <c r="J580">
        <v>0.35609832228508415</v>
      </c>
      <c r="K580">
        <v>507</v>
      </c>
      <c r="L580">
        <v>0.3799116451432048</v>
      </c>
      <c r="M580">
        <v>498</v>
      </c>
      <c r="N580">
        <v>0.34335842977165354</v>
      </c>
      <c r="O580">
        <v>505</v>
      </c>
      <c r="P580">
        <v>0.36493744367362568</v>
      </c>
      <c r="Q580">
        <v>487</v>
      </c>
      <c r="R580" t="s">
        <v>358</v>
      </c>
      <c r="T580" t="b">
        <f t="shared" si="3"/>
        <v>1</v>
      </c>
    </row>
    <row r="581" spans="1:20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0.40953576348657394</v>
      </c>
      <c r="I581">
        <v>1012</v>
      </c>
      <c r="J581">
        <v>0.37748696050539338</v>
      </c>
      <c r="K581">
        <v>510</v>
      </c>
      <c r="L581">
        <v>0.3578432658977696</v>
      </c>
      <c r="M581">
        <v>504</v>
      </c>
      <c r="N581">
        <v>0.39684234726220408</v>
      </c>
      <c r="O581">
        <v>497</v>
      </c>
      <c r="P581">
        <v>0.38220229296509911</v>
      </c>
      <c r="Q581">
        <v>488</v>
      </c>
      <c r="R581" t="s">
        <v>358</v>
      </c>
      <c r="T581" t="b">
        <f t="shared" si="3"/>
        <v>1</v>
      </c>
    </row>
    <row r="582" spans="1:20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0.35631917926383716</v>
      </c>
      <c r="I582">
        <v>1035</v>
      </c>
      <c r="J582">
        <v>0.38267289586998821</v>
      </c>
      <c r="K582">
        <v>509</v>
      </c>
      <c r="L582">
        <v>0.38142577190205573</v>
      </c>
      <c r="M582">
        <v>505</v>
      </c>
      <c r="N582">
        <v>0.36885233898876307</v>
      </c>
      <c r="O582">
        <v>502</v>
      </c>
      <c r="P582">
        <v>0.34191331515054862</v>
      </c>
      <c r="Q582">
        <v>493</v>
      </c>
      <c r="R582" t="s">
        <v>358</v>
      </c>
      <c r="T582" t="b">
        <f t="shared" si="3"/>
        <v>1</v>
      </c>
    </row>
    <row r="583" spans="1:20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0.41799372671416968</v>
      </c>
      <c r="I583">
        <v>1004</v>
      </c>
      <c r="J583">
        <v>0.45621537780648075</v>
      </c>
      <c r="K583">
        <v>507</v>
      </c>
      <c r="L583">
        <v>0.39082180867986888</v>
      </c>
      <c r="M583">
        <v>506</v>
      </c>
      <c r="N583">
        <v>0.41169203219953837</v>
      </c>
      <c r="O583">
        <v>498</v>
      </c>
      <c r="P583">
        <v>0.48595342467071839</v>
      </c>
      <c r="Q583">
        <v>490</v>
      </c>
      <c r="R583" t="s">
        <v>358</v>
      </c>
      <c r="T583" t="b">
        <f t="shared" si="3"/>
        <v>1</v>
      </c>
    </row>
    <row r="584" spans="1:20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0.45104000383760207</v>
      </c>
      <c r="I584">
        <v>1010</v>
      </c>
      <c r="J584">
        <v>0.4425243719990869</v>
      </c>
      <c r="K584">
        <v>510</v>
      </c>
      <c r="L584">
        <v>0.42203614586247812</v>
      </c>
      <c r="M584">
        <v>499</v>
      </c>
      <c r="N584">
        <v>0.40595124350075473</v>
      </c>
      <c r="O584">
        <v>503</v>
      </c>
      <c r="P584">
        <v>0.40942460701987626</v>
      </c>
      <c r="Q584">
        <v>487</v>
      </c>
      <c r="R584" t="s">
        <v>358</v>
      </c>
      <c r="T584" t="b">
        <f t="shared" si="3"/>
        <v>1</v>
      </c>
    </row>
    <row r="585" spans="1:20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0.38906441777084277</v>
      </c>
      <c r="I585">
        <v>1000</v>
      </c>
      <c r="J585">
        <v>0.40192582730387927</v>
      </c>
      <c r="K585">
        <v>506</v>
      </c>
      <c r="L585">
        <v>0.34865172300719327</v>
      </c>
      <c r="M585">
        <v>501</v>
      </c>
      <c r="N585">
        <v>0.37347189179344753</v>
      </c>
      <c r="O585">
        <v>507</v>
      </c>
      <c r="P585">
        <v>0.36873598173327488</v>
      </c>
      <c r="Q585">
        <v>496</v>
      </c>
      <c r="R585" t="s">
        <v>358</v>
      </c>
      <c r="T585" t="b">
        <f t="shared" si="3"/>
        <v>1</v>
      </c>
    </row>
    <row r="586" spans="1:20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0.343238051738673</v>
      </c>
      <c r="I586">
        <v>1068</v>
      </c>
      <c r="J586">
        <v>0.38337666307771484</v>
      </c>
      <c r="K586">
        <v>504</v>
      </c>
      <c r="L586">
        <v>0.34054608211475229</v>
      </c>
      <c r="M586">
        <v>512</v>
      </c>
      <c r="N586">
        <v>0.32932982949043582</v>
      </c>
      <c r="O586">
        <v>502</v>
      </c>
      <c r="P586">
        <v>0.34984388518582177</v>
      </c>
      <c r="Q586">
        <v>486</v>
      </c>
      <c r="R586" t="s">
        <v>358</v>
      </c>
      <c r="T586" t="b">
        <f t="shared" si="3"/>
        <v>1</v>
      </c>
    </row>
    <row r="587" spans="1:20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0.36927695460370502</v>
      </c>
      <c r="I587">
        <v>1013</v>
      </c>
      <c r="J587">
        <v>0.38904990077877372</v>
      </c>
      <c r="K587">
        <v>514</v>
      </c>
      <c r="L587">
        <v>0.37023629887124676</v>
      </c>
      <c r="M587">
        <v>498</v>
      </c>
      <c r="N587">
        <v>0.34869414528896903</v>
      </c>
      <c r="O587">
        <v>497</v>
      </c>
      <c r="P587">
        <v>0.37554520074226366</v>
      </c>
      <c r="Q587">
        <v>481</v>
      </c>
      <c r="R587" t="s">
        <v>358</v>
      </c>
      <c r="T587" t="b">
        <f t="shared" si="3"/>
        <v>1</v>
      </c>
    </row>
    <row r="588" spans="1:20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0.30132936000737914</v>
      </c>
      <c r="I588">
        <v>1001</v>
      </c>
      <c r="J588">
        <v>0.35705830994128518</v>
      </c>
      <c r="K588">
        <v>518</v>
      </c>
      <c r="L588">
        <v>0.29400374925333017</v>
      </c>
      <c r="M588">
        <v>496</v>
      </c>
      <c r="N588">
        <v>0.30865088706748955</v>
      </c>
      <c r="O588">
        <v>494</v>
      </c>
      <c r="P588">
        <v>0.30100535006877238</v>
      </c>
      <c r="Q588">
        <v>490</v>
      </c>
      <c r="R588" t="s">
        <v>358</v>
      </c>
      <c r="T588" t="b">
        <f t="shared" si="3"/>
        <v>1</v>
      </c>
    </row>
    <row r="589" spans="1:20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0.40799794384055427</v>
      </c>
      <c r="I589">
        <v>1003</v>
      </c>
      <c r="J589">
        <v>0.30396022975782772</v>
      </c>
      <c r="K589">
        <v>509</v>
      </c>
      <c r="L589">
        <v>0.39270243657808346</v>
      </c>
      <c r="M589">
        <v>509</v>
      </c>
      <c r="N589">
        <v>0.35394209218446077</v>
      </c>
      <c r="O589">
        <v>487</v>
      </c>
      <c r="P589">
        <v>0.34830652944101587</v>
      </c>
      <c r="Q589">
        <v>489</v>
      </c>
      <c r="R589" t="s">
        <v>358</v>
      </c>
      <c r="T589" t="b">
        <f t="shared" si="3"/>
        <v>1</v>
      </c>
    </row>
    <row r="590" spans="1:20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1031</v>
      </c>
      <c r="H590">
        <v>0.39233828585739949</v>
      </c>
      <c r="I590">
        <v>1008</v>
      </c>
      <c r="J590">
        <v>0.36969269628445306</v>
      </c>
      <c r="K590">
        <v>513</v>
      </c>
      <c r="L590">
        <v>0.38047495294106959</v>
      </c>
      <c r="M590">
        <v>500</v>
      </c>
      <c r="N590">
        <v>0.39989598117545666</v>
      </c>
      <c r="O590">
        <v>490</v>
      </c>
      <c r="P590">
        <v>0.38087526796983034</v>
      </c>
      <c r="Q590">
        <v>488</v>
      </c>
      <c r="R590" t="s">
        <v>358</v>
      </c>
      <c r="T590" t="b">
        <f t="shared" si="3"/>
        <v>0</v>
      </c>
    </row>
    <row r="591" spans="1:20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0.34214009502906734</v>
      </c>
      <c r="I591">
        <v>1009</v>
      </c>
      <c r="J591">
        <v>0.3624152582638997</v>
      </c>
      <c r="K591">
        <v>503</v>
      </c>
      <c r="L591">
        <v>0.37962710211491235</v>
      </c>
      <c r="M591">
        <v>502</v>
      </c>
      <c r="N591">
        <v>0.32826488062010406</v>
      </c>
      <c r="O591">
        <v>496</v>
      </c>
      <c r="P591">
        <v>0.35557591683064921</v>
      </c>
      <c r="Q591">
        <v>494</v>
      </c>
      <c r="R591" t="s">
        <v>358</v>
      </c>
      <c r="T591" t="b">
        <f t="shared" si="3"/>
        <v>1</v>
      </c>
    </row>
    <row r="592" spans="1:20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0.38557245534849899</v>
      </c>
      <c r="I592">
        <v>1036</v>
      </c>
      <c r="J592">
        <v>0.39437663447895444</v>
      </c>
      <c r="K592">
        <v>502</v>
      </c>
      <c r="L592">
        <v>0.38637561378617219</v>
      </c>
      <c r="M592">
        <v>501</v>
      </c>
      <c r="N592">
        <v>0.35175709149572937</v>
      </c>
      <c r="O592">
        <v>497</v>
      </c>
      <c r="P592">
        <v>0.40071969322243034</v>
      </c>
      <c r="Q592">
        <v>487</v>
      </c>
      <c r="R592" t="s">
        <v>358</v>
      </c>
      <c r="T592" t="b">
        <f t="shared" si="3"/>
        <v>1</v>
      </c>
    </row>
    <row r="593" spans="1:20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0.48505849377651145</v>
      </c>
      <c r="I593">
        <v>1026</v>
      </c>
      <c r="J593">
        <v>0.49782422348038713</v>
      </c>
      <c r="K593">
        <v>1003</v>
      </c>
      <c r="L593">
        <v>0.44057541835067854</v>
      </c>
      <c r="M593">
        <v>494</v>
      </c>
      <c r="N593">
        <v>0.42501715144908531</v>
      </c>
      <c r="O593">
        <v>497</v>
      </c>
      <c r="P593">
        <v>0.45929866498505395</v>
      </c>
      <c r="Q593">
        <v>483</v>
      </c>
      <c r="R593" t="s">
        <v>358</v>
      </c>
      <c r="T593" t="b">
        <f t="shared" si="3"/>
        <v>1</v>
      </c>
    </row>
    <row r="594" spans="1:20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0.37265044342386811</v>
      </c>
      <c r="I594">
        <v>1039</v>
      </c>
      <c r="J594">
        <v>0.32699828698585798</v>
      </c>
      <c r="K594">
        <v>503</v>
      </c>
      <c r="L594">
        <v>0.35515179498638438</v>
      </c>
      <c r="M594">
        <v>496</v>
      </c>
      <c r="N594">
        <v>0.39591306997563158</v>
      </c>
      <c r="O594">
        <v>498</v>
      </c>
      <c r="P594">
        <v>0.34955577049245629</v>
      </c>
      <c r="Q594">
        <v>487</v>
      </c>
      <c r="R594" t="s">
        <v>358</v>
      </c>
      <c r="T594" t="b">
        <f t="shared" si="3"/>
        <v>0</v>
      </c>
    </row>
    <row r="595" spans="1:20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456</v>
      </c>
      <c r="H595">
        <v>0.33931982798471716</v>
      </c>
      <c r="I595">
        <v>1025</v>
      </c>
      <c r="J595">
        <v>0.33691536049478238</v>
      </c>
      <c r="K595">
        <v>511</v>
      </c>
      <c r="L595">
        <v>0.3397755897660874</v>
      </c>
      <c r="M595">
        <v>497</v>
      </c>
      <c r="N595">
        <v>0.32475588795756188</v>
      </c>
      <c r="O595">
        <v>499</v>
      </c>
      <c r="P595">
        <v>0.37800196503853523</v>
      </c>
      <c r="Q595">
        <v>483</v>
      </c>
      <c r="R595" t="s">
        <v>358</v>
      </c>
      <c r="T595" t="b">
        <f t="shared" si="3"/>
        <v>0</v>
      </c>
    </row>
    <row r="596" spans="1:20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0.39096744643081294</v>
      </c>
      <c r="I596">
        <v>1047</v>
      </c>
      <c r="J596">
        <v>0.44237120032581045</v>
      </c>
      <c r="K596">
        <v>502</v>
      </c>
      <c r="L596">
        <v>0.41010207047720171</v>
      </c>
      <c r="M596">
        <v>501</v>
      </c>
      <c r="N596">
        <v>0.34717834353261245</v>
      </c>
      <c r="O596">
        <v>497</v>
      </c>
      <c r="P596">
        <v>0.35239925313932319</v>
      </c>
      <c r="Q596">
        <v>483</v>
      </c>
      <c r="R596" t="s">
        <v>757</v>
      </c>
      <c r="T596" t="b">
        <f t="shared" si="3"/>
        <v>1</v>
      </c>
    </row>
    <row r="597" spans="1:20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0.3521157738721748</v>
      </c>
      <c r="I597">
        <v>1000</v>
      </c>
      <c r="J597">
        <v>0.34724337532458094</v>
      </c>
      <c r="K597">
        <v>500</v>
      </c>
      <c r="L597">
        <v>0.33192594918169471</v>
      </c>
      <c r="M597">
        <v>497</v>
      </c>
      <c r="N597">
        <v>0.29400769259600906</v>
      </c>
      <c r="O597">
        <v>500</v>
      </c>
      <c r="P597">
        <v>0.33443704954705622</v>
      </c>
      <c r="Q597">
        <v>485</v>
      </c>
      <c r="R597" t="s">
        <v>358</v>
      </c>
      <c r="T597" t="b">
        <f t="shared" ref="T597:T660" si="4">IF(G597=A597,TRUE,FALSE)</f>
        <v>1</v>
      </c>
    </row>
    <row r="598" spans="1:20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0.35876993908883992</v>
      </c>
      <c r="I598">
        <v>1006</v>
      </c>
      <c r="J598">
        <v>0.39466437472076266</v>
      </c>
      <c r="K598">
        <v>503</v>
      </c>
      <c r="L598">
        <v>0.34869963475694449</v>
      </c>
      <c r="M598">
        <v>501</v>
      </c>
      <c r="N598">
        <v>0.32448959588920379</v>
      </c>
      <c r="O598">
        <v>494</v>
      </c>
      <c r="P598">
        <v>0.37635393945694434</v>
      </c>
      <c r="Q598">
        <v>481</v>
      </c>
      <c r="R598" t="s">
        <v>358</v>
      </c>
      <c r="T598" t="b">
        <f t="shared" si="4"/>
        <v>1</v>
      </c>
    </row>
    <row r="599" spans="1:20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0.39630330146208709</v>
      </c>
      <c r="I599">
        <v>1012</v>
      </c>
      <c r="J599">
        <v>0.39861552929386462</v>
      </c>
      <c r="K599">
        <v>503</v>
      </c>
      <c r="L599">
        <v>0.3259010757705933</v>
      </c>
      <c r="M599">
        <v>503</v>
      </c>
      <c r="N599">
        <v>0.38713356156996859</v>
      </c>
      <c r="O599">
        <v>495</v>
      </c>
      <c r="P599">
        <v>0.40519832340531636</v>
      </c>
      <c r="Q599">
        <v>490</v>
      </c>
      <c r="R599" t="s">
        <v>358</v>
      </c>
      <c r="T599" t="b">
        <f t="shared" si="4"/>
        <v>1</v>
      </c>
    </row>
    <row r="600" spans="1:20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0.36870151674320484</v>
      </c>
      <c r="I600">
        <v>1016</v>
      </c>
      <c r="J600">
        <v>0.38100897915203602</v>
      </c>
      <c r="K600">
        <v>510</v>
      </c>
      <c r="L600">
        <v>0.30904404232153243</v>
      </c>
      <c r="M600">
        <v>504</v>
      </c>
      <c r="N600">
        <v>0.37101465772425085</v>
      </c>
      <c r="O600">
        <v>501</v>
      </c>
      <c r="P600">
        <v>0.33765892674171094</v>
      </c>
      <c r="Q600">
        <v>492</v>
      </c>
      <c r="R600" t="s">
        <v>358</v>
      </c>
      <c r="T600" t="b">
        <f t="shared" si="4"/>
        <v>1</v>
      </c>
    </row>
    <row r="601" spans="1:20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0.27674487497838046</v>
      </c>
      <c r="I601">
        <v>1024</v>
      </c>
      <c r="J601">
        <v>0.31047789746438215</v>
      </c>
      <c r="K601">
        <v>513</v>
      </c>
      <c r="L601">
        <v>0.31105356705913129</v>
      </c>
      <c r="M601">
        <v>500</v>
      </c>
      <c r="N601">
        <v>0.32582735982711436</v>
      </c>
      <c r="O601">
        <v>506</v>
      </c>
      <c r="P601">
        <v>0.25991032481316823</v>
      </c>
      <c r="Q601">
        <v>966</v>
      </c>
      <c r="R601" t="s">
        <v>757</v>
      </c>
      <c r="T601" t="b">
        <f t="shared" si="4"/>
        <v>1</v>
      </c>
    </row>
    <row r="602" spans="1:20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0.4136758034684484</v>
      </c>
      <c r="I602">
        <v>1003</v>
      </c>
      <c r="J602">
        <v>0.37674457772093534</v>
      </c>
      <c r="K602">
        <v>500</v>
      </c>
      <c r="L602">
        <v>0.39299442126418316</v>
      </c>
      <c r="M602">
        <v>498</v>
      </c>
      <c r="N602">
        <v>0.38194249248932066</v>
      </c>
      <c r="O602">
        <v>494</v>
      </c>
      <c r="P602">
        <v>0.43159892731356286</v>
      </c>
      <c r="Q602">
        <v>484</v>
      </c>
      <c r="R602" t="s">
        <v>358</v>
      </c>
      <c r="T602" t="b">
        <f t="shared" si="4"/>
        <v>1</v>
      </c>
    </row>
    <row r="603" spans="1:20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0.37811309953135103</v>
      </c>
      <c r="I603">
        <v>1016</v>
      </c>
      <c r="J603">
        <v>0.37316432041604514</v>
      </c>
      <c r="K603">
        <v>507</v>
      </c>
      <c r="L603">
        <v>0.36363353374071783</v>
      </c>
      <c r="M603">
        <v>499</v>
      </c>
      <c r="N603">
        <v>0.41434607556891523</v>
      </c>
      <c r="O603">
        <v>504</v>
      </c>
      <c r="P603">
        <v>0.36710767375016756</v>
      </c>
      <c r="Q603">
        <v>489</v>
      </c>
      <c r="R603" t="s">
        <v>358</v>
      </c>
      <c r="T603" t="b">
        <f t="shared" si="4"/>
        <v>1</v>
      </c>
    </row>
    <row r="604" spans="1:20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0.39112524468844401</v>
      </c>
      <c r="I604">
        <v>1020</v>
      </c>
      <c r="J604">
        <v>0.39448660596039126</v>
      </c>
      <c r="K604">
        <v>509</v>
      </c>
      <c r="L604">
        <v>0.36847572981471238</v>
      </c>
      <c r="M604">
        <v>501</v>
      </c>
      <c r="N604">
        <v>0.37713368527884716</v>
      </c>
      <c r="O604">
        <v>495</v>
      </c>
      <c r="P604">
        <v>0.36428075460033715</v>
      </c>
      <c r="Q604">
        <v>483</v>
      </c>
      <c r="R604" t="s">
        <v>358</v>
      </c>
      <c r="T604" t="b">
        <f t="shared" si="4"/>
        <v>1</v>
      </c>
    </row>
    <row r="605" spans="1:20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0.30745841502003274</v>
      </c>
      <c r="I605">
        <v>1015</v>
      </c>
      <c r="J605">
        <v>0.28927234027283605</v>
      </c>
      <c r="K605">
        <v>504</v>
      </c>
      <c r="L605">
        <v>0.31691132996854476</v>
      </c>
      <c r="M605">
        <v>505</v>
      </c>
      <c r="N605">
        <v>0.3523956764592866</v>
      </c>
      <c r="O605">
        <v>509</v>
      </c>
      <c r="P605">
        <v>0.27633882458626657</v>
      </c>
      <c r="Q605">
        <v>486</v>
      </c>
      <c r="R605" t="s">
        <v>358</v>
      </c>
      <c r="T605" t="b">
        <f t="shared" si="4"/>
        <v>1</v>
      </c>
    </row>
    <row r="606" spans="1:20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0.5057119812901022</v>
      </c>
      <c r="I606">
        <v>1000</v>
      </c>
      <c r="J606">
        <v>0.43698617232475956</v>
      </c>
      <c r="K606">
        <v>513</v>
      </c>
      <c r="L606">
        <v>0.41530047727766622</v>
      </c>
      <c r="M606">
        <v>505</v>
      </c>
      <c r="N606">
        <v>0.47995325899376623</v>
      </c>
      <c r="O606">
        <v>501</v>
      </c>
      <c r="P606">
        <v>0.49519054396303852</v>
      </c>
      <c r="Q606">
        <v>487</v>
      </c>
      <c r="R606" t="s">
        <v>358</v>
      </c>
      <c r="T606" t="b">
        <f t="shared" si="4"/>
        <v>1</v>
      </c>
    </row>
    <row r="607" spans="1:20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0.40540541816214953</v>
      </c>
      <c r="I607">
        <v>1087</v>
      </c>
      <c r="J607">
        <v>0.44275309105179139</v>
      </c>
      <c r="K607">
        <v>511</v>
      </c>
      <c r="L607">
        <v>0.4213694875334757</v>
      </c>
      <c r="M607">
        <v>615</v>
      </c>
      <c r="N607">
        <v>0.4328893667614197</v>
      </c>
      <c r="O607">
        <v>501</v>
      </c>
      <c r="P607">
        <v>0.39999018867252917</v>
      </c>
      <c r="Q607">
        <v>487</v>
      </c>
      <c r="R607" t="s">
        <v>358</v>
      </c>
      <c r="T607" t="b">
        <f t="shared" si="4"/>
        <v>1</v>
      </c>
    </row>
    <row r="608" spans="1:20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0.34577567313164631</v>
      </c>
      <c r="I608">
        <v>1014</v>
      </c>
      <c r="J608">
        <v>0.33861248457895693</v>
      </c>
      <c r="K608">
        <v>501</v>
      </c>
      <c r="L608">
        <v>0.34873104968328666</v>
      </c>
      <c r="M608">
        <v>492</v>
      </c>
      <c r="N608">
        <v>0.33668266953113252</v>
      </c>
      <c r="O608">
        <v>493</v>
      </c>
      <c r="P608">
        <v>0.35374834506104413</v>
      </c>
      <c r="Q608">
        <v>488</v>
      </c>
      <c r="R608" t="s">
        <v>358</v>
      </c>
      <c r="T608" t="b">
        <f t="shared" si="4"/>
        <v>1</v>
      </c>
    </row>
    <row r="609" spans="1:20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0.36078469817257491</v>
      </c>
      <c r="I609">
        <v>1042</v>
      </c>
      <c r="J609">
        <v>0.39021452495691167</v>
      </c>
      <c r="K609">
        <v>504</v>
      </c>
      <c r="L609">
        <v>0.3735025550305609</v>
      </c>
      <c r="M609">
        <v>497</v>
      </c>
      <c r="N609">
        <v>0.37956615504395474</v>
      </c>
      <c r="O609">
        <v>577</v>
      </c>
      <c r="P609">
        <v>0.3595257014499007</v>
      </c>
      <c r="Q609">
        <v>489</v>
      </c>
      <c r="R609" t="s">
        <v>358</v>
      </c>
      <c r="T609" t="b">
        <f t="shared" si="4"/>
        <v>1</v>
      </c>
    </row>
    <row r="610" spans="1:20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0.3571067692847763</v>
      </c>
      <c r="I610">
        <v>1013</v>
      </c>
      <c r="J610">
        <v>0.29077582988601319</v>
      </c>
      <c r="K610">
        <v>517</v>
      </c>
      <c r="L610">
        <v>0.31425248531871064</v>
      </c>
      <c r="M610">
        <v>996</v>
      </c>
      <c r="N610">
        <v>0.32922130229664048</v>
      </c>
      <c r="O610">
        <v>490</v>
      </c>
      <c r="P610">
        <v>0.32845091572567364</v>
      </c>
      <c r="Q610">
        <v>479</v>
      </c>
      <c r="R610" t="s">
        <v>358</v>
      </c>
      <c r="T610" t="b">
        <f t="shared" si="4"/>
        <v>1</v>
      </c>
    </row>
    <row r="611" spans="1:20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0.34749834983209199</v>
      </c>
      <c r="I611">
        <v>1038</v>
      </c>
      <c r="J611">
        <v>0.33602561231331807</v>
      </c>
      <c r="K611">
        <v>497</v>
      </c>
      <c r="L611">
        <v>0.3525638674538259</v>
      </c>
      <c r="M611">
        <v>501</v>
      </c>
      <c r="N611">
        <v>0.29003070987574375</v>
      </c>
      <c r="O611">
        <v>495</v>
      </c>
      <c r="P611">
        <v>0.33049461475380854</v>
      </c>
      <c r="Q611">
        <v>481</v>
      </c>
      <c r="R611" t="s">
        <v>358</v>
      </c>
      <c r="T611" t="b">
        <f t="shared" si="4"/>
        <v>1</v>
      </c>
    </row>
    <row r="612" spans="1:20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0.44531463853173875</v>
      </c>
      <c r="I612">
        <v>1016</v>
      </c>
      <c r="J612">
        <v>0.47581569247859135</v>
      </c>
      <c r="K612">
        <v>505</v>
      </c>
      <c r="L612">
        <v>0.4317588720783615</v>
      </c>
      <c r="M612">
        <v>502</v>
      </c>
      <c r="N612">
        <v>0.46140267231702237</v>
      </c>
      <c r="O612">
        <v>493</v>
      </c>
      <c r="P612">
        <v>0.40435625157451871</v>
      </c>
      <c r="Q612">
        <v>481</v>
      </c>
      <c r="R612" t="s">
        <v>757</v>
      </c>
      <c r="T612" t="b">
        <f t="shared" si="4"/>
        <v>1</v>
      </c>
    </row>
    <row r="613" spans="1:20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0.3754132633074691</v>
      </c>
      <c r="I613">
        <v>1029</v>
      </c>
      <c r="J613">
        <v>0.37329974809316896</v>
      </c>
      <c r="K613">
        <v>502</v>
      </c>
      <c r="L613">
        <v>0.35313304528840916</v>
      </c>
      <c r="M613">
        <v>501</v>
      </c>
      <c r="N613">
        <v>0.33029915582398678</v>
      </c>
      <c r="O613">
        <v>500</v>
      </c>
      <c r="P613">
        <v>0.38959499048961782</v>
      </c>
      <c r="Q613">
        <v>489</v>
      </c>
      <c r="R613" t="s">
        <v>358</v>
      </c>
      <c r="T613" t="b">
        <f t="shared" si="4"/>
        <v>1</v>
      </c>
    </row>
    <row r="614" spans="1:20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0.36311280113836264</v>
      </c>
      <c r="I614">
        <v>1060</v>
      </c>
      <c r="J614">
        <v>0.39857351370494776</v>
      </c>
      <c r="K614">
        <v>505</v>
      </c>
      <c r="L614">
        <v>0.39334654446669054</v>
      </c>
      <c r="M614">
        <v>497</v>
      </c>
      <c r="N614">
        <v>0.35900317315903019</v>
      </c>
      <c r="O614">
        <v>493</v>
      </c>
      <c r="P614">
        <v>0.38000767216318754</v>
      </c>
      <c r="Q614">
        <v>487</v>
      </c>
      <c r="R614" t="s">
        <v>358</v>
      </c>
      <c r="T614" t="b">
        <f t="shared" si="4"/>
        <v>1</v>
      </c>
    </row>
    <row r="615" spans="1:20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0.33146177154521028</v>
      </c>
      <c r="I615">
        <v>1010</v>
      </c>
      <c r="J615">
        <v>0.31007280603462328</v>
      </c>
      <c r="K615">
        <v>506</v>
      </c>
      <c r="L615">
        <v>0.32143866875110727</v>
      </c>
      <c r="M615">
        <v>498</v>
      </c>
      <c r="N615">
        <v>0.35023219727929411</v>
      </c>
      <c r="O615">
        <v>501</v>
      </c>
      <c r="P615">
        <v>0.34017566177120295</v>
      </c>
      <c r="Q615">
        <v>486</v>
      </c>
      <c r="R615" t="s">
        <v>358</v>
      </c>
      <c r="T615" t="b">
        <f t="shared" si="4"/>
        <v>1</v>
      </c>
    </row>
    <row r="616" spans="1:20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0.33426770224176588</v>
      </c>
      <c r="I616">
        <v>1013</v>
      </c>
      <c r="J616">
        <v>0.33443610993574846</v>
      </c>
      <c r="K616">
        <v>506</v>
      </c>
      <c r="L616">
        <v>0.30549614627005289</v>
      </c>
      <c r="M616">
        <v>989</v>
      </c>
      <c r="N616">
        <v>0.28835501305661676</v>
      </c>
      <c r="O616">
        <v>491</v>
      </c>
      <c r="P616">
        <v>0.3023775122436751</v>
      </c>
      <c r="Q616">
        <v>484</v>
      </c>
      <c r="R616" t="s">
        <v>358</v>
      </c>
      <c r="T616" t="b">
        <f t="shared" si="4"/>
        <v>1</v>
      </c>
    </row>
    <row r="617" spans="1:20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0.42731093627394456</v>
      </c>
      <c r="I617">
        <v>1002</v>
      </c>
      <c r="J617">
        <v>0.39954561040063502</v>
      </c>
      <c r="K617">
        <v>505</v>
      </c>
      <c r="L617">
        <v>0.43165638251377153</v>
      </c>
      <c r="M617">
        <v>502</v>
      </c>
      <c r="N617">
        <v>0.41185295225118634</v>
      </c>
      <c r="O617">
        <v>527</v>
      </c>
      <c r="P617">
        <v>0.36610140368999</v>
      </c>
      <c r="Q617">
        <v>489</v>
      </c>
      <c r="R617" t="s">
        <v>358</v>
      </c>
      <c r="T617" t="b">
        <f t="shared" si="4"/>
        <v>1</v>
      </c>
    </row>
    <row r="618" spans="1:20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0.39674097357632809</v>
      </c>
      <c r="I618">
        <v>1007</v>
      </c>
      <c r="J618">
        <v>0.41299417955438839</v>
      </c>
      <c r="K618">
        <v>496</v>
      </c>
      <c r="L618">
        <v>0.36052180364764042</v>
      </c>
      <c r="M618">
        <v>497</v>
      </c>
      <c r="N618">
        <v>0.41746314854866406</v>
      </c>
      <c r="O618">
        <v>497</v>
      </c>
      <c r="P618">
        <v>0.37236924804173738</v>
      </c>
      <c r="Q618">
        <v>493</v>
      </c>
      <c r="R618" t="s">
        <v>358</v>
      </c>
      <c r="T618" t="b">
        <f t="shared" si="4"/>
        <v>1</v>
      </c>
    </row>
    <row r="619" spans="1:20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0.35055882112714615</v>
      </c>
      <c r="I619">
        <v>1021</v>
      </c>
      <c r="J619">
        <v>0.37494174934909624</v>
      </c>
      <c r="K619">
        <v>518</v>
      </c>
      <c r="L619">
        <v>0.23720769079072582</v>
      </c>
      <c r="M619">
        <v>500</v>
      </c>
      <c r="N619">
        <v>0.30906009179235439</v>
      </c>
      <c r="O619">
        <v>492</v>
      </c>
      <c r="P619">
        <v>0.31570219054027154</v>
      </c>
      <c r="Q619">
        <v>485</v>
      </c>
      <c r="R619" t="s">
        <v>757</v>
      </c>
      <c r="T619" t="b">
        <f t="shared" si="4"/>
        <v>1</v>
      </c>
    </row>
    <row r="620" spans="1:20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0.42787745180607489</v>
      </c>
      <c r="I620">
        <v>1021</v>
      </c>
      <c r="J620">
        <v>0.4658790074874184</v>
      </c>
      <c r="K620">
        <v>497</v>
      </c>
      <c r="L620">
        <v>0.44563279151901014</v>
      </c>
      <c r="M620">
        <v>500</v>
      </c>
      <c r="N620">
        <v>0.37102855153162634</v>
      </c>
      <c r="O620">
        <v>498</v>
      </c>
      <c r="P620">
        <v>0.38047390036590378</v>
      </c>
      <c r="Q620">
        <v>491</v>
      </c>
      <c r="R620" t="s">
        <v>757</v>
      </c>
      <c r="T620" t="b">
        <f t="shared" si="4"/>
        <v>1</v>
      </c>
    </row>
    <row r="621" spans="1:20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0.34051057321351086</v>
      </c>
      <c r="I621">
        <v>1020</v>
      </c>
      <c r="J621">
        <v>0.31507826050270099</v>
      </c>
      <c r="K621">
        <v>509</v>
      </c>
      <c r="L621">
        <v>0.31667843206679724</v>
      </c>
      <c r="M621">
        <v>995</v>
      </c>
      <c r="N621">
        <v>0.3533254076178689</v>
      </c>
      <c r="O621">
        <v>495</v>
      </c>
      <c r="P621">
        <v>0.32802268266273055</v>
      </c>
      <c r="Q621">
        <v>489</v>
      </c>
      <c r="R621" t="s">
        <v>358</v>
      </c>
      <c r="T621" t="b">
        <f t="shared" si="4"/>
        <v>1</v>
      </c>
    </row>
    <row r="622" spans="1:20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0.38288397254489487</v>
      </c>
      <c r="I622">
        <v>1006</v>
      </c>
      <c r="J622">
        <v>0.42595846022797818</v>
      </c>
      <c r="K622">
        <v>501</v>
      </c>
      <c r="L622">
        <v>0.40769284348710016</v>
      </c>
      <c r="M622">
        <v>500</v>
      </c>
      <c r="N622">
        <v>0.44852749027683608</v>
      </c>
      <c r="O622">
        <v>494</v>
      </c>
      <c r="P622">
        <v>0.41482313305626861</v>
      </c>
      <c r="Q622">
        <v>490</v>
      </c>
      <c r="R622" t="s">
        <v>358</v>
      </c>
      <c r="T622" t="b">
        <f t="shared" si="4"/>
        <v>1</v>
      </c>
    </row>
    <row r="623" spans="1:20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0.33878101087502693</v>
      </c>
      <c r="I623">
        <v>1039</v>
      </c>
      <c r="J623">
        <v>0.34339645714104627</v>
      </c>
      <c r="K623">
        <v>505</v>
      </c>
      <c r="L623">
        <v>0.4128314111695584</v>
      </c>
      <c r="M623">
        <v>499</v>
      </c>
      <c r="N623">
        <v>0.34611088271677365</v>
      </c>
      <c r="O623">
        <v>508</v>
      </c>
      <c r="P623">
        <v>0.31739078266627735</v>
      </c>
      <c r="Q623">
        <v>478</v>
      </c>
      <c r="R623" t="s">
        <v>358</v>
      </c>
      <c r="T623" t="b">
        <f t="shared" si="4"/>
        <v>1</v>
      </c>
    </row>
    <row r="624" spans="1:20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0.33360714247078627</v>
      </c>
      <c r="I624">
        <v>1021</v>
      </c>
      <c r="J624">
        <v>0.34721331887346379</v>
      </c>
      <c r="K624">
        <v>501</v>
      </c>
      <c r="L624">
        <v>0.3786157269925795</v>
      </c>
      <c r="M624">
        <v>495</v>
      </c>
      <c r="N624">
        <v>0.30972932785415036</v>
      </c>
      <c r="O624">
        <v>496</v>
      </c>
      <c r="P624">
        <v>0.40704331194901422</v>
      </c>
      <c r="Q624">
        <v>482</v>
      </c>
      <c r="R624" t="s">
        <v>358</v>
      </c>
      <c r="T624" t="b">
        <f t="shared" si="4"/>
        <v>1</v>
      </c>
    </row>
    <row r="625" spans="1:20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0.35414592138315804</v>
      </c>
      <c r="I625">
        <v>1007</v>
      </c>
      <c r="J625">
        <v>0.35832696670713587</v>
      </c>
      <c r="K625">
        <v>1002</v>
      </c>
      <c r="L625">
        <v>0.3221204096128672</v>
      </c>
      <c r="M625">
        <v>519</v>
      </c>
      <c r="N625">
        <v>0.35318012290637557</v>
      </c>
      <c r="O625">
        <v>494</v>
      </c>
      <c r="P625">
        <v>0.36956682820755415</v>
      </c>
      <c r="Q625">
        <v>490</v>
      </c>
      <c r="R625" t="s">
        <v>358</v>
      </c>
      <c r="T625" t="b">
        <f t="shared" si="4"/>
        <v>1</v>
      </c>
    </row>
    <row r="626" spans="1:20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0.41185426587841123</v>
      </c>
      <c r="I626">
        <v>1019</v>
      </c>
      <c r="J626">
        <v>0.4692490037745552</v>
      </c>
      <c r="K626">
        <v>505</v>
      </c>
      <c r="L626">
        <v>0.42509282267656157</v>
      </c>
      <c r="M626">
        <v>498</v>
      </c>
      <c r="N626">
        <v>0.42301879269318404</v>
      </c>
      <c r="O626">
        <v>987</v>
      </c>
      <c r="P626">
        <v>0.36710517033973017</v>
      </c>
      <c r="Q626">
        <v>485</v>
      </c>
      <c r="R626" t="s">
        <v>757</v>
      </c>
      <c r="T626" t="b">
        <f t="shared" si="4"/>
        <v>1</v>
      </c>
    </row>
    <row r="627" spans="1:20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0.44317291583382873</v>
      </c>
      <c r="I627">
        <v>1000</v>
      </c>
      <c r="J627">
        <v>0.44659996583747558</v>
      </c>
      <c r="K627">
        <v>507</v>
      </c>
      <c r="L627">
        <v>0.36393739532668756</v>
      </c>
      <c r="M627">
        <v>497</v>
      </c>
      <c r="N627">
        <v>0.39155722428730705</v>
      </c>
      <c r="O627">
        <v>499</v>
      </c>
      <c r="P627">
        <v>0.39688333183478114</v>
      </c>
      <c r="Q627">
        <v>495</v>
      </c>
      <c r="R627" t="s">
        <v>358</v>
      </c>
      <c r="T627" t="b">
        <f t="shared" si="4"/>
        <v>1</v>
      </c>
    </row>
    <row r="628" spans="1:20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0.44187830560669539</v>
      </c>
      <c r="I628">
        <v>1005</v>
      </c>
      <c r="J628">
        <v>0.44725271665747213</v>
      </c>
      <c r="K628">
        <v>506</v>
      </c>
      <c r="L628">
        <v>0.45685396702308578</v>
      </c>
      <c r="M628">
        <v>499</v>
      </c>
      <c r="N628">
        <v>0.44384269657630332</v>
      </c>
      <c r="O628">
        <v>499</v>
      </c>
      <c r="P628">
        <v>0.42464686661023515</v>
      </c>
      <c r="Q628">
        <v>489</v>
      </c>
      <c r="R628" t="s">
        <v>358</v>
      </c>
      <c r="T628" t="b">
        <f t="shared" si="4"/>
        <v>1</v>
      </c>
    </row>
    <row r="629" spans="1:20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0.42512302027676391</v>
      </c>
      <c r="I629">
        <v>1010</v>
      </c>
      <c r="J629">
        <v>0.41896629154690801</v>
      </c>
      <c r="K629">
        <v>502</v>
      </c>
      <c r="L629">
        <v>0.45946992222142335</v>
      </c>
      <c r="M629">
        <v>494</v>
      </c>
      <c r="N629">
        <v>0.3730334455161548</v>
      </c>
      <c r="O629">
        <v>497</v>
      </c>
      <c r="P629">
        <v>0.42593509616486552</v>
      </c>
      <c r="Q629">
        <v>487</v>
      </c>
      <c r="R629" t="s">
        <v>358</v>
      </c>
      <c r="T629" t="b">
        <f t="shared" si="4"/>
        <v>1</v>
      </c>
    </row>
    <row r="630" spans="1:20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0.29904445044578193</v>
      </c>
      <c r="I630">
        <v>1030</v>
      </c>
      <c r="J630">
        <v>0.32228158831277581</v>
      </c>
      <c r="K630">
        <v>502</v>
      </c>
      <c r="L630">
        <v>0.31758018047307746</v>
      </c>
      <c r="M630">
        <v>496</v>
      </c>
      <c r="N630">
        <v>0.2924686468724399</v>
      </c>
      <c r="O630">
        <v>498</v>
      </c>
      <c r="P630">
        <v>0.34095378142219235</v>
      </c>
      <c r="Q630">
        <v>480</v>
      </c>
      <c r="R630" t="s">
        <v>358</v>
      </c>
      <c r="T630" t="b">
        <f t="shared" si="4"/>
        <v>1</v>
      </c>
    </row>
    <row r="631" spans="1:20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0.28375439732926111</v>
      </c>
      <c r="I631">
        <v>1009</v>
      </c>
      <c r="J631">
        <v>0.27881271228149607</v>
      </c>
      <c r="K631">
        <v>511</v>
      </c>
      <c r="L631">
        <v>0.27441474584038966</v>
      </c>
      <c r="M631">
        <v>504</v>
      </c>
      <c r="N631">
        <v>0.26660268537816589</v>
      </c>
      <c r="O631">
        <v>500</v>
      </c>
      <c r="P631">
        <v>0.23424821302219034</v>
      </c>
      <c r="Q631">
        <v>478</v>
      </c>
      <c r="R631" t="s">
        <v>358</v>
      </c>
      <c r="T631" t="b">
        <f t="shared" si="4"/>
        <v>1</v>
      </c>
    </row>
    <row r="632" spans="1:20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0.32115411825548057</v>
      </c>
      <c r="I632">
        <v>1001</v>
      </c>
      <c r="J632">
        <v>0.34319447366038658</v>
      </c>
      <c r="K632">
        <v>502</v>
      </c>
      <c r="L632">
        <v>0.28623272528856325</v>
      </c>
      <c r="M632">
        <v>497</v>
      </c>
      <c r="N632">
        <v>0.32590046505024878</v>
      </c>
      <c r="O632">
        <v>589</v>
      </c>
      <c r="P632">
        <v>0.31950808382679613</v>
      </c>
      <c r="Q632">
        <v>494</v>
      </c>
      <c r="R632" t="s">
        <v>358</v>
      </c>
      <c r="T632" t="b">
        <f t="shared" si="4"/>
        <v>1</v>
      </c>
    </row>
    <row r="633" spans="1:20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0.4477458409129792</v>
      </c>
      <c r="I633">
        <v>1015</v>
      </c>
      <c r="J633">
        <v>0.46557379945158833</v>
      </c>
      <c r="K633">
        <v>501</v>
      </c>
      <c r="L633">
        <v>0.46464841457821526</v>
      </c>
      <c r="M633">
        <v>505</v>
      </c>
      <c r="N633">
        <v>0.4855749791690257</v>
      </c>
      <c r="O633">
        <v>497</v>
      </c>
      <c r="P633">
        <v>0.48140907973112496</v>
      </c>
      <c r="Q633">
        <v>493</v>
      </c>
      <c r="R633" t="s">
        <v>358</v>
      </c>
      <c r="T633" t="b">
        <f t="shared" si="4"/>
        <v>1</v>
      </c>
    </row>
    <row r="634" spans="1:20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0.42598281236855201</v>
      </c>
      <c r="I634">
        <v>1007</v>
      </c>
      <c r="J634">
        <v>0.40746686085885669</v>
      </c>
      <c r="K634">
        <v>513</v>
      </c>
      <c r="L634">
        <v>0.42354594092823761</v>
      </c>
      <c r="M634">
        <v>500</v>
      </c>
      <c r="N634">
        <v>0.41191296705913294</v>
      </c>
      <c r="O634">
        <v>496</v>
      </c>
      <c r="P634">
        <v>0.39425509116404867</v>
      </c>
      <c r="Q634">
        <v>494</v>
      </c>
      <c r="R634" t="s">
        <v>358</v>
      </c>
      <c r="T634" t="b">
        <f t="shared" si="4"/>
        <v>1</v>
      </c>
    </row>
    <row r="635" spans="1:20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0.39115994426520162</v>
      </c>
      <c r="I635">
        <v>1042</v>
      </c>
      <c r="J635">
        <v>0.41155800836058021</v>
      </c>
      <c r="K635">
        <v>498</v>
      </c>
      <c r="L635">
        <v>0.4481104701504951</v>
      </c>
      <c r="M635">
        <v>499</v>
      </c>
      <c r="N635">
        <v>0.44031456539212499</v>
      </c>
      <c r="O635">
        <v>491</v>
      </c>
      <c r="P635">
        <v>0.40206380509855216</v>
      </c>
      <c r="Q635">
        <v>489</v>
      </c>
      <c r="R635" t="s">
        <v>358</v>
      </c>
      <c r="T635" t="b">
        <f t="shared" si="4"/>
        <v>1</v>
      </c>
    </row>
    <row r="636" spans="1:20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0.38112311444803387</v>
      </c>
      <c r="I636">
        <v>1027</v>
      </c>
      <c r="J636">
        <v>0.42281290901992163</v>
      </c>
      <c r="K636">
        <v>505</v>
      </c>
      <c r="L636">
        <v>0.41328965349655333</v>
      </c>
      <c r="M636">
        <v>500</v>
      </c>
      <c r="N636">
        <v>0.38732394807882897</v>
      </c>
      <c r="O636">
        <v>501</v>
      </c>
      <c r="P636">
        <v>0.35696406113576451</v>
      </c>
      <c r="Q636">
        <v>492</v>
      </c>
      <c r="R636" t="s">
        <v>757</v>
      </c>
      <c r="T636" t="b">
        <f t="shared" si="4"/>
        <v>1</v>
      </c>
    </row>
    <row r="637" spans="1:20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0.32559581253388825</v>
      </c>
      <c r="I637">
        <v>1043</v>
      </c>
      <c r="J637">
        <v>0.32890731762714021</v>
      </c>
      <c r="K637">
        <v>502</v>
      </c>
      <c r="L637">
        <v>0.33521070398959457</v>
      </c>
      <c r="M637">
        <v>497</v>
      </c>
      <c r="N637">
        <v>0.34343553040033342</v>
      </c>
      <c r="O637">
        <v>494</v>
      </c>
      <c r="P637">
        <v>0.33086476467530768</v>
      </c>
      <c r="Q637">
        <v>487</v>
      </c>
      <c r="R637" t="s">
        <v>358</v>
      </c>
      <c r="T637" t="b">
        <f t="shared" si="4"/>
        <v>1</v>
      </c>
    </row>
    <row r="638" spans="1:20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0.43644701751749543</v>
      </c>
      <c r="I638">
        <v>1018</v>
      </c>
      <c r="J638">
        <v>0.40556088297641396</v>
      </c>
      <c r="K638">
        <v>509</v>
      </c>
      <c r="L638">
        <v>0.44011282458653317</v>
      </c>
      <c r="M638">
        <v>500</v>
      </c>
      <c r="N638">
        <v>0.50391507516915579</v>
      </c>
      <c r="O638">
        <v>501</v>
      </c>
      <c r="P638">
        <v>0.47276609540776093</v>
      </c>
      <c r="Q638">
        <v>487</v>
      </c>
      <c r="R638" t="s">
        <v>367</v>
      </c>
      <c r="T638" t="b">
        <f t="shared" si="4"/>
        <v>1</v>
      </c>
    </row>
    <row r="639" spans="1:20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0.3942601381693529</v>
      </c>
      <c r="I639">
        <v>1015</v>
      </c>
      <c r="J639">
        <v>0.431950996206107</v>
      </c>
      <c r="K639">
        <v>515</v>
      </c>
      <c r="L639">
        <v>0.39548078084269833</v>
      </c>
      <c r="M639">
        <v>502</v>
      </c>
      <c r="N639">
        <v>0.38508994447712686</v>
      </c>
      <c r="O639">
        <v>501</v>
      </c>
      <c r="P639">
        <v>0.41953615217225215</v>
      </c>
      <c r="Q639">
        <v>487</v>
      </c>
      <c r="R639" t="s">
        <v>358</v>
      </c>
      <c r="T639" t="b">
        <f t="shared" si="4"/>
        <v>1</v>
      </c>
    </row>
    <row r="640" spans="1:20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0.35910451536626392</v>
      </c>
      <c r="I640">
        <v>1012</v>
      </c>
      <c r="J640">
        <v>0.36781864067874748</v>
      </c>
      <c r="K640">
        <v>507</v>
      </c>
      <c r="L640">
        <v>0.36484767364326642</v>
      </c>
      <c r="M640">
        <v>503</v>
      </c>
      <c r="N640">
        <v>0.38290323678234101</v>
      </c>
      <c r="O640">
        <v>499</v>
      </c>
      <c r="P640">
        <v>0.33432149370944708</v>
      </c>
      <c r="Q640">
        <v>486</v>
      </c>
      <c r="R640" t="s">
        <v>358</v>
      </c>
      <c r="T640" t="b">
        <f t="shared" si="4"/>
        <v>1</v>
      </c>
    </row>
    <row r="641" spans="1:20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0.39378010533683883</v>
      </c>
      <c r="I641">
        <v>1005</v>
      </c>
      <c r="J641">
        <v>0.42704287374839234</v>
      </c>
      <c r="K641">
        <v>502</v>
      </c>
      <c r="L641">
        <v>0.4184162063786489</v>
      </c>
      <c r="M641">
        <v>499</v>
      </c>
      <c r="N641">
        <v>0.42745112122866002</v>
      </c>
      <c r="O641">
        <v>486</v>
      </c>
      <c r="P641">
        <v>0.43062554988077373</v>
      </c>
      <c r="Q641">
        <v>487</v>
      </c>
      <c r="R641" t="s">
        <v>358</v>
      </c>
      <c r="T641" t="b">
        <f t="shared" si="4"/>
        <v>1</v>
      </c>
    </row>
    <row r="642" spans="1:20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0.43121644779633422</v>
      </c>
      <c r="I642">
        <v>1005</v>
      </c>
      <c r="J642">
        <v>0.42944928447765329</v>
      </c>
      <c r="K642">
        <v>501</v>
      </c>
      <c r="L642">
        <v>0.41814974397359594</v>
      </c>
      <c r="M642">
        <v>501</v>
      </c>
      <c r="N642">
        <v>0.36819204002805089</v>
      </c>
      <c r="O642">
        <v>502</v>
      </c>
      <c r="P642">
        <v>0.48360785912330539</v>
      </c>
      <c r="Q642">
        <v>491</v>
      </c>
      <c r="R642" t="s">
        <v>358</v>
      </c>
      <c r="T642" t="b">
        <f t="shared" si="4"/>
        <v>1</v>
      </c>
    </row>
    <row r="643" spans="1:20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0.37112233635195374</v>
      </c>
      <c r="I643">
        <v>1020</v>
      </c>
      <c r="J643">
        <v>0.41171504992274038</v>
      </c>
      <c r="K643">
        <v>501</v>
      </c>
      <c r="L643">
        <v>0.35524153100989564</v>
      </c>
      <c r="M643">
        <v>500</v>
      </c>
      <c r="N643">
        <v>0.35246402064313243</v>
      </c>
      <c r="O643">
        <v>495</v>
      </c>
      <c r="P643">
        <v>0.35160521142248169</v>
      </c>
      <c r="Q643">
        <v>485</v>
      </c>
      <c r="R643" t="s">
        <v>358</v>
      </c>
      <c r="T643" t="b">
        <f t="shared" si="4"/>
        <v>1</v>
      </c>
    </row>
    <row r="644" spans="1:20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0.36515818941481759</v>
      </c>
      <c r="I644">
        <v>1025</v>
      </c>
      <c r="J644">
        <v>0.36264516532236341</v>
      </c>
      <c r="K644">
        <v>505</v>
      </c>
      <c r="L644">
        <v>0.36890126427530284</v>
      </c>
      <c r="M644">
        <v>502</v>
      </c>
      <c r="N644">
        <v>0.32653798782930138</v>
      </c>
      <c r="O644">
        <v>493</v>
      </c>
      <c r="P644">
        <v>0.34127198747993098</v>
      </c>
      <c r="Q644">
        <v>486</v>
      </c>
      <c r="R644" t="s">
        <v>358</v>
      </c>
      <c r="T644" t="b">
        <f t="shared" si="4"/>
        <v>1</v>
      </c>
    </row>
    <row r="645" spans="1:20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0.38163029021469769</v>
      </c>
      <c r="I645">
        <v>1041</v>
      </c>
      <c r="J645">
        <v>0.38035250260521053</v>
      </c>
      <c r="K645">
        <v>499</v>
      </c>
      <c r="L645">
        <v>0.29826964930878669</v>
      </c>
      <c r="M645">
        <v>497</v>
      </c>
      <c r="N645">
        <v>0.3485087756715361</v>
      </c>
      <c r="O645">
        <v>497</v>
      </c>
      <c r="P645">
        <v>0.31778457340383581</v>
      </c>
      <c r="Q645">
        <v>483</v>
      </c>
      <c r="R645" t="s">
        <v>757</v>
      </c>
      <c r="T645" t="b">
        <f t="shared" si="4"/>
        <v>1</v>
      </c>
    </row>
    <row r="646" spans="1:20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0.3521216639202378</v>
      </c>
      <c r="I646">
        <v>1030</v>
      </c>
      <c r="J646">
        <v>0.37982999358887143</v>
      </c>
      <c r="K646">
        <v>500</v>
      </c>
      <c r="L646">
        <v>0.30626128652410856</v>
      </c>
      <c r="M646">
        <v>497</v>
      </c>
      <c r="N646">
        <v>0.41424697410114447</v>
      </c>
      <c r="O646">
        <v>498</v>
      </c>
      <c r="P646">
        <v>0.35323094739116384</v>
      </c>
      <c r="Q646">
        <v>489</v>
      </c>
      <c r="R646" t="s">
        <v>358</v>
      </c>
      <c r="T646" t="b">
        <f t="shared" si="4"/>
        <v>1</v>
      </c>
    </row>
    <row r="647" spans="1:20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0.38391969176584789</v>
      </c>
      <c r="I647">
        <v>1027</v>
      </c>
      <c r="J647">
        <v>0.38779230053544167</v>
      </c>
      <c r="K647">
        <v>511</v>
      </c>
      <c r="L647">
        <v>0.40658898993461579</v>
      </c>
      <c r="M647">
        <v>499</v>
      </c>
      <c r="N647">
        <v>0.38270001504121831</v>
      </c>
      <c r="O647">
        <v>495</v>
      </c>
      <c r="P647">
        <v>0.41437761625651093</v>
      </c>
      <c r="Q647">
        <v>494</v>
      </c>
      <c r="R647" t="s">
        <v>358</v>
      </c>
      <c r="T647" t="b">
        <f t="shared" si="4"/>
        <v>1</v>
      </c>
    </row>
    <row r="648" spans="1:20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0.34342769243361926</v>
      </c>
      <c r="I648">
        <v>1050</v>
      </c>
      <c r="J648">
        <v>0.385292008948589</v>
      </c>
      <c r="K648">
        <v>508</v>
      </c>
      <c r="L648">
        <v>0.30727721768197008</v>
      </c>
      <c r="M648">
        <v>500</v>
      </c>
      <c r="N648">
        <v>0.30160146935530985</v>
      </c>
      <c r="O648">
        <v>490</v>
      </c>
      <c r="P648">
        <v>0.40580080924574297</v>
      </c>
      <c r="Q648">
        <v>476</v>
      </c>
      <c r="R648" t="s">
        <v>358</v>
      </c>
      <c r="T648" t="b">
        <f t="shared" si="4"/>
        <v>1</v>
      </c>
    </row>
    <row r="649" spans="1:20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0.41867527475270117</v>
      </c>
      <c r="I649">
        <v>1008</v>
      </c>
      <c r="J649">
        <v>0.46502199045580161</v>
      </c>
      <c r="K649">
        <v>499</v>
      </c>
      <c r="L649">
        <v>0.42195670445709949</v>
      </c>
      <c r="M649">
        <v>499</v>
      </c>
      <c r="N649">
        <v>0.42981298766530751</v>
      </c>
      <c r="O649">
        <v>502</v>
      </c>
      <c r="P649">
        <v>0.39498536190870565</v>
      </c>
      <c r="Q649">
        <v>486</v>
      </c>
      <c r="R649" t="s">
        <v>757</v>
      </c>
      <c r="T649" t="b">
        <f t="shared" si="4"/>
        <v>1</v>
      </c>
    </row>
    <row r="650" spans="1:20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0.34919663293389541</v>
      </c>
      <c r="I650">
        <v>1020</v>
      </c>
      <c r="J650">
        <v>0.41090484123584581</v>
      </c>
      <c r="K650">
        <v>502</v>
      </c>
      <c r="L650">
        <v>0.3176584796199145</v>
      </c>
      <c r="M650">
        <v>499</v>
      </c>
      <c r="N650">
        <v>0.40642051634982984</v>
      </c>
      <c r="O650">
        <v>500</v>
      </c>
      <c r="P650">
        <v>0.3356064182164949</v>
      </c>
      <c r="Q650">
        <v>485</v>
      </c>
      <c r="R650" t="s">
        <v>757</v>
      </c>
      <c r="T650" t="b">
        <f t="shared" si="4"/>
        <v>1</v>
      </c>
    </row>
    <row r="651" spans="1:20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0.3401198795436165</v>
      </c>
      <c r="I651">
        <v>1019</v>
      </c>
      <c r="J651">
        <v>0.31595508399801814</v>
      </c>
      <c r="K651">
        <v>499</v>
      </c>
      <c r="L651">
        <v>0.37086399682523941</v>
      </c>
      <c r="M651">
        <v>499</v>
      </c>
      <c r="N651">
        <v>0.37230111304726982</v>
      </c>
      <c r="O651">
        <v>986</v>
      </c>
      <c r="P651">
        <v>0.32127289454093294</v>
      </c>
      <c r="Q651">
        <v>490</v>
      </c>
      <c r="R651" t="s">
        <v>358</v>
      </c>
      <c r="T651" t="b">
        <f t="shared" si="4"/>
        <v>1</v>
      </c>
    </row>
    <row r="652" spans="1:20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0.39490228556886331</v>
      </c>
      <c r="I652">
        <v>4121</v>
      </c>
      <c r="J652">
        <v>0.40555379976584049</v>
      </c>
      <c r="K652">
        <v>2012</v>
      </c>
      <c r="L652">
        <v>0.36630684981553657</v>
      </c>
      <c r="M652">
        <v>2000</v>
      </c>
      <c r="N652">
        <v>0.40488840092124567</v>
      </c>
      <c r="O652">
        <v>1992</v>
      </c>
      <c r="P652">
        <v>0.39282320253457415</v>
      </c>
      <c r="Q652">
        <v>491</v>
      </c>
      <c r="R652" t="s">
        <v>355</v>
      </c>
      <c r="T652" t="b">
        <f t="shared" si="4"/>
        <v>1</v>
      </c>
    </row>
    <row r="653" spans="1:20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0.45317420978634115</v>
      </c>
      <c r="I653">
        <v>1005</v>
      </c>
      <c r="J653">
        <v>0.45596570195383229</v>
      </c>
      <c r="K653">
        <v>502</v>
      </c>
      <c r="L653">
        <v>0.44917239450705937</v>
      </c>
      <c r="M653">
        <v>499</v>
      </c>
      <c r="N653">
        <v>0.45535561751034259</v>
      </c>
      <c r="O653">
        <v>499</v>
      </c>
      <c r="P653">
        <v>0.41580547657340633</v>
      </c>
      <c r="Q653">
        <v>487</v>
      </c>
      <c r="R653" t="s">
        <v>358</v>
      </c>
      <c r="T653" t="b">
        <f t="shared" si="4"/>
        <v>1</v>
      </c>
    </row>
    <row r="654" spans="1:20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0.45693855437277908</v>
      </c>
      <c r="I654">
        <v>1015</v>
      </c>
      <c r="J654">
        <v>0.47625098983186093</v>
      </c>
      <c r="K654">
        <v>510</v>
      </c>
      <c r="L654">
        <v>0.45239590114673317</v>
      </c>
      <c r="M654">
        <v>497</v>
      </c>
      <c r="N654">
        <v>0.47729639943345231</v>
      </c>
      <c r="O654">
        <v>492</v>
      </c>
      <c r="P654">
        <v>0.4145580387822681</v>
      </c>
      <c r="Q654">
        <v>493</v>
      </c>
      <c r="R654" t="s">
        <v>757</v>
      </c>
      <c r="T654" t="b">
        <f t="shared" si="4"/>
        <v>1</v>
      </c>
    </row>
    <row r="655" spans="1:20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0.34472717740220288</v>
      </c>
      <c r="I655">
        <v>1079</v>
      </c>
      <c r="J655">
        <v>0.4051384097128029</v>
      </c>
      <c r="K655">
        <v>511</v>
      </c>
      <c r="L655">
        <v>0.3283139474225194</v>
      </c>
      <c r="M655">
        <v>503</v>
      </c>
      <c r="N655">
        <v>0.40452783063386072</v>
      </c>
      <c r="O655">
        <v>507</v>
      </c>
      <c r="P655">
        <v>0.3326499703676008</v>
      </c>
      <c r="Q655">
        <v>484</v>
      </c>
      <c r="R655" t="s">
        <v>757</v>
      </c>
      <c r="T655" t="b">
        <f t="shared" si="4"/>
        <v>1</v>
      </c>
    </row>
    <row r="656" spans="1:20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H656">
        <v>0.4271026468887586</v>
      </c>
      <c r="I656">
        <v>1028</v>
      </c>
      <c r="J656">
        <v>0.45905026591271292</v>
      </c>
      <c r="K656">
        <v>503</v>
      </c>
      <c r="L656">
        <v>0.44200107386095061</v>
      </c>
      <c r="M656">
        <v>500</v>
      </c>
      <c r="N656">
        <v>0.43834902614428922</v>
      </c>
      <c r="O656">
        <v>495</v>
      </c>
      <c r="P656">
        <v>0.44548017291149244</v>
      </c>
      <c r="Q656">
        <v>495</v>
      </c>
      <c r="R656" t="s">
        <v>358</v>
      </c>
      <c r="T656" t="b">
        <f t="shared" si="4"/>
        <v>1</v>
      </c>
    </row>
    <row r="657" spans="1:20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0.49837258238330756</v>
      </c>
      <c r="I657">
        <v>1077</v>
      </c>
      <c r="J657">
        <v>0.4984755908691953</v>
      </c>
      <c r="K657">
        <v>520</v>
      </c>
      <c r="L657">
        <v>0.46952057569980582</v>
      </c>
      <c r="M657">
        <v>499</v>
      </c>
      <c r="N657">
        <v>0.42642685243132805</v>
      </c>
      <c r="O657">
        <v>496</v>
      </c>
      <c r="P657">
        <v>0.47126491726736558</v>
      </c>
      <c r="Q657">
        <v>493</v>
      </c>
      <c r="R657" t="s">
        <v>358</v>
      </c>
      <c r="T657" t="b">
        <f t="shared" si="4"/>
        <v>1</v>
      </c>
    </row>
    <row r="658" spans="1:20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0.32126709702263412</v>
      </c>
      <c r="I658">
        <v>1010</v>
      </c>
      <c r="J658">
        <v>0.29193412931248724</v>
      </c>
      <c r="K658">
        <v>518</v>
      </c>
      <c r="L658">
        <v>0.29023582494965816</v>
      </c>
      <c r="M658">
        <v>508</v>
      </c>
      <c r="N658">
        <v>0.32835982816444231</v>
      </c>
      <c r="O658">
        <v>493</v>
      </c>
      <c r="P658">
        <v>0.28112610601112786</v>
      </c>
      <c r="Q658">
        <v>491</v>
      </c>
      <c r="R658" t="s">
        <v>358</v>
      </c>
      <c r="T658" t="b">
        <f t="shared" si="4"/>
        <v>1</v>
      </c>
    </row>
    <row r="659" spans="1:20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0.37942107236987971</v>
      </c>
      <c r="I659">
        <v>1029</v>
      </c>
      <c r="J659">
        <v>0.348735283476511</v>
      </c>
      <c r="K659">
        <v>509</v>
      </c>
      <c r="L659">
        <v>0.36379044062746152</v>
      </c>
      <c r="M659">
        <v>496</v>
      </c>
      <c r="N659">
        <v>0.38417221338882046</v>
      </c>
      <c r="O659">
        <v>498</v>
      </c>
      <c r="P659">
        <v>0.36463420746689751</v>
      </c>
      <c r="Q659">
        <v>491</v>
      </c>
      <c r="R659" t="s">
        <v>358</v>
      </c>
      <c r="T659" t="b">
        <f t="shared" si="4"/>
        <v>1</v>
      </c>
    </row>
    <row r="660" spans="1:20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0.36848274449090357</v>
      </c>
      <c r="I660">
        <v>1035</v>
      </c>
      <c r="J660">
        <v>0.36637959771861306</v>
      </c>
      <c r="K660">
        <v>502</v>
      </c>
      <c r="L660">
        <v>0.38768265566547</v>
      </c>
      <c r="M660">
        <v>496</v>
      </c>
      <c r="N660">
        <v>0.37903492294619717</v>
      </c>
      <c r="O660">
        <v>503</v>
      </c>
      <c r="P660">
        <v>0.37928713390760294</v>
      </c>
      <c r="Q660">
        <v>479</v>
      </c>
      <c r="R660" t="s">
        <v>358</v>
      </c>
      <c r="T660" t="b">
        <f t="shared" si="4"/>
        <v>1</v>
      </c>
    </row>
    <row r="661" spans="1:20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0.38749914007408459</v>
      </c>
      <c r="I661">
        <v>1065</v>
      </c>
      <c r="J661">
        <v>0.37791462231773254</v>
      </c>
      <c r="K661">
        <v>507</v>
      </c>
      <c r="L661">
        <v>0.38170230155071899</v>
      </c>
      <c r="M661">
        <v>498</v>
      </c>
      <c r="N661">
        <v>0.34387772543867956</v>
      </c>
      <c r="O661">
        <v>498</v>
      </c>
      <c r="P661">
        <v>0.37043205811841368</v>
      </c>
      <c r="Q661">
        <v>490</v>
      </c>
      <c r="R661" t="s">
        <v>358</v>
      </c>
      <c r="T661" t="b">
        <f t="shared" ref="T661:T665" si="5">IF(G661=A661,TRUE,FALSE)</f>
        <v>1</v>
      </c>
    </row>
    <row r="662" spans="1:20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0.41783678507097188</v>
      </c>
      <c r="I662">
        <v>1050</v>
      </c>
      <c r="J662">
        <v>0.41620677765331282</v>
      </c>
      <c r="K662">
        <v>502</v>
      </c>
      <c r="L662">
        <v>0.43500874328834421</v>
      </c>
      <c r="M662">
        <v>503</v>
      </c>
      <c r="N662">
        <v>0.40529338502365569</v>
      </c>
      <c r="O662">
        <v>490</v>
      </c>
      <c r="P662">
        <v>0.44149378982091436</v>
      </c>
      <c r="Q662">
        <v>494</v>
      </c>
      <c r="R662" t="s">
        <v>358</v>
      </c>
      <c r="T662" t="b">
        <f t="shared" si="5"/>
        <v>1</v>
      </c>
    </row>
    <row r="663" spans="1:20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0.35203949844246146</v>
      </c>
      <c r="I663">
        <v>1022</v>
      </c>
      <c r="J663">
        <v>0.35585593114761493</v>
      </c>
      <c r="K663">
        <v>501</v>
      </c>
      <c r="L663">
        <v>0.36272331502724631</v>
      </c>
      <c r="M663">
        <v>502</v>
      </c>
      <c r="N663">
        <v>0.3421983893791814</v>
      </c>
      <c r="O663">
        <v>506</v>
      </c>
      <c r="P663">
        <v>0.33137961502054197</v>
      </c>
      <c r="Q663">
        <v>482</v>
      </c>
      <c r="R663" t="s">
        <v>358</v>
      </c>
      <c r="T663" t="b">
        <f t="shared" si="5"/>
        <v>1</v>
      </c>
    </row>
    <row r="664" spans="1:20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0.35420869614139183</v>
      </c>
      <c r="I664">
        <v>1090</v>
      </c>
      <c r="J664">
        <v>0.35087217052975428</v>
      </c>
      <c r="K664">
        <v>510</v>
      </c>
      <c r="L664">
        <v>0.3140752153270574</v>
      </c>
      <c r="M664">
        <v>501</v>
      </c>
      <c r="N664">
        <v>0.36123670194950369</v>
      </c>
      <c r="O664">
        <v>499</v>
      </c>
      <c r="P664">
        <v>0.35869569959672537</v>
      </c>
      <c r="Q664">
        <v>484</v>
      </c>
      <c r="R664" t="s">
        <v>358</v>
      </c>
      <c r="T664" t="b">
        <f t="shared" si="5"/>
        <v>1</v>
      </c>
    </row>
    <row r="665" spans="1:20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0.39448384443293932</v>
      </c>
      <c r="I665">
        <v>1002</v>
      </c>
      <c r="J665">
        <v>0.43655944924388451</v>
      </c>
      <c r="K665">
        <v>501</v>
      </c>
      <c r="L665">
        <v>0.3721835002571568</v>
      </c>
      <c r="M665">
        <v>500</v>
      </c>
      <c r="N665">
        <v>0.36957137216214841</v>
      </c>
      <c r="O665">
        <v>499</v>
      </c>
      <c r="P665">
        <v>0.40996573777489931</v>
      </c>
      <c r="Q665">
        <v>488</v>
      </c>
      <c r="R665" t="s">
        <v>358</v>
      </c>
      <c r="T665" t="b">
        <f t="shared" si="5"/>
        <v>1</v>
      </c>
    </row>
    <row r="668" spans="1:20" x14ac:dyDescent="0.25">
      <c r="E668" t="s">
        <v>1018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670"/>
  <sheetViews>
    <sheetView workbookViewId="0">
      <selection activeCell="E1" sqref="E1:G1"/>
    </sheetView>
  </sheetViews>
  <sheetFormatPr defaultRowHeight="15" x14ac:dyDescent="0.25"/>
  <cols>
    <col min="5" max="8" width="24.28515625" customWidth="1"/>
    <col min="9" max="17" width="37.85546875" customWidth="1"/>
  </cols>
  <sheetData>
    <row r="1" spans="1:8" x14ac:dyDescent="0.25">
      <c r="E1" t="s">
        <v>1019</v>
      </c>
      <c r="G1" t="s">
        <v>1020</v>
      </c>
    </row>
    <row r="2" spans="1:8" x14ac:dyDescent="0.25">
      <c r="E2" t="s">
        <v>343</v>
      </c>
      <c r="F2" t="s">
        <v>344</v>
      </c>
      <c r="G2" t="s">
        <v>345</v>
      </c>
      <c r="H2" t="s">
        <v>1021</v>
      </c>
    </row>
    <row r="3" spans="1:8" x14ac:dyDescent="0.25">
      <c r="E3" t="s">
        <v>350</v>
      </c>
      <c r="F3" t="s">
        <v>350</v>
      </c>
      <c r="G3" t="s">
        <v>350</v>
      </c>
      <c r="H3" t="s">
        <v>350</v>
      </c>
    </row>
    <row r="5" spans="1:8" x14ac:dyDescent="0.25">
      <c r="A5" t="s">
        <v>0</v>
      </c>
      <c r="B5" t="s">
        <v>1</v>
      </c>
      <c r="C5" t="s">
        <v>2</v>
      </c>
      <c r="E5">
        <v>0.16066385032319686</v>
      </c>
      <c r="F5">
        <v>0.16921685347264212</v>
      </c>
      <c r="G5">
        <v>0.15794626789178379</v>
      </c>
      <c r="H5">
        <v>0.130346659875066</v>
      </c>
    </row>
    <row r="6" spans="1:8" x14ac:dyDescent="0.25">
      <c r="A6" t="s">
        <v>3</v>
      </c>
      <c r="B6" t="s">
        <v>4</v>
      </c>
      <c r="C6" t="s">
        <v>5</v>
      </c>
      <c r="E6">
        <v>0.14413097244869347</v>
      </c>
      <c r="F6">
        <v>0.16716744452950796</v>
      </c>
      <c r="G6">
        <v>0.17242751212962795</v>
      </c>
      <c r="H6">
        <v>0.13189732451935299</v>
      </c>
    </row>
    <row r="7" spans="1:8" x14ac:dyDescent="0.25">
      <c r="A7" t="s">
        <v>6</v>
      </c>
      <c r="B7" t="s">
        <v>7</v>
      </c>
      <c r="C7" t="s">
        <v>8</v>
      </c>
      <c r="E7">
        <v>0.1721811418471953</v>
      </c>
      <c r="F7">
        <v>0.18229766495647695</v>
      </c>
      <c r="G7">
        <v>0.14736986910154948</v>
      </c>
      <c r="H7">
        <v>0.163563424039257</v>
      </c>
    </row>
    <row r="8" spans="1:8" x14ac:dyDescent="0.25">
      <c r="A8" t="s">
        <v>9</v>
      </c>
      <c r="B8" t="s">
        <v>1</v>
      </c>
      <c r="C8" t="s">
        <v>2</v>
      </c>
      <c r="E8">
        <v>0.16610555046033407</v>
      </c>
      <c r="F8">
        <v>0.1247811864079566</v>
      </c>
      <c r="G8">
        <v>0.13600899717151152</v>
      </c>
      <c r="H8">
        <v>0.104218929500215</v>
      </c>
    </row>
    <row r="9" spans="1:8" x14ac:dyDescent="0.25">
      <c r="A9" t="s">
        <v>10</v>
      </c>
      <c r="B9" t="s">
        <v>7</v>
      </c>
      <c r="C9" t="s">
        <v>11</v>
      </c>
      <c r="E9">
        <v>0.129487082445089</v>
      </c>
      <c r="F9">
        <v>0.14753754912133135</v>
      </c>
      <c r="G9">
        <v>0.15048375073246206</v>
      </c>
      <c r="H9">
        <v>0.17285144642341199</v>
      </c>
    </row>
    <row r="10" spans="1:8" x14ac:dyDescent="0.25">
      <c r="A10" t="s">
        <v>12</v>
      </c>
      <c r="B10" t="s">
        <v>1</v>
      </c>
      <c r="C10" t="s">
        <v>8</v>
      </c>
      <c r="E10">
        <v>0.12560390775424152</v>
      </c>
      <c r="F10">
        <v>0.15849829821693448</v>
      </c>
      <c r="G10">
        <v>0.14017121975588392</v>
      </c>
      <c r="H10">
        <v>0.13116039485737799</v>
      </c>
    </row>
    <row r="11" spans="1:8" x14ac:dyDescent="0.25">
      <c r="A11" t="s">
        <v>13</v>
      </c>
      <c r="B11" t="s">
        <v>1</v>
      </c>
      <c r="C11" t="s">
        <v>14</v>
      </c>
      <c r="E11">
        <v>0.18675892857668322</v>
      </c>
      <c r="F11">
        <v>0.13595085541689839</v>
      </c>
      <c r="G11">
        <v>0.14399024544280267</v>
      </c>
      <c r="H11">
        <v>0.115873085484012</v>
      </c>
    </row>
    <row r="12" spans="1:8" x14ac:dyDescent="0.25">
      <c r="A12" t="s">
        <v>15</v>
      </c>
      <c r="B12" t="s">
        <v>16</v>
      </c>
      <c r="C12" t="s">
        <v>5</v>
      </c>
      <c r="E12">
        <v>0.18573550568094213</v>
      </c>
      <c r="F12">
        <v>0.15538294149422949</v>
      </c>
      <c r="G12">
        <v>0.12653568197474541</v>
      </c>
      <c r="H12">
        <v>0.133314748721236</v>
      </c>
    </row>
    <row r="13" spans="1:8" x14ac:dyDescent="0.25">
      <c r="A13" t="s">
        <v>17</v>
      </c>
      <c r="B13" t="s">
        <v>18</v>
      </c>
      <c r="C13" t="s">
        <v>19</v>
      </c>
      <c r="E13">
        <v>0.13410395852209336</v>
      </c>
      <c r="F13">
        <v>0.1594681038834212</v>
      </c>
      <c r="G13">
        <v>0.12409672500605358</v>
      </c>
      <c r="H13">
        <v>0.122795050326076</v>
      </c>
    </row>
    <row r="14" spans="1:8" x14ac:dyDescent="0.25">
      <c r="A14" t="s">
        <v>20</v>
      </c>
      <c r="B14" t="s">
        <v>18</v>
      </c>
      <c r="C14" t="s">
        <v>19</v>
      </c>
      <c r="E14">
        <v>0.17824062137599747</v>
      </c>
      <c r="F14">
        <v>0.17015486394619131</v>
      </c>
      <c r="G14">
        <v>0.1797123977547371</v>
      </c>
      <c r="H14">
        <v>0.14352952914652201</v>
      </c>
    </row>
    <row r="15" spans="1:8" x14ac:dyDescent="0.25">
      <c r="A15" t="s">
        <v>21</v>
      </c>
      <c r="B15" t="s">
        <v>22</v>
      </c>
      <c r="C15" t="s">
        <v>11</v>
      </c>
      <c r="E15">
        <v>0.15614330412372435</v>
      </c>
      <c r="F15">
        <v>0.15212438722062635</v>
      </c>
      <c r="G15">
        <v>0.1618789176271499</v>
      </c>
      <c r="H15">
        <v>0.169973511976895</v>
      </c>
    </row>
    <row r="16" spans="1:8" x14ac:dyDescent="0.25">
      <c r="A16" t="s">
        <v>23</v>
      </c>
      <c r="B16" t="s">
        <v>4</v>
      </c>
      <c r="C16" t="s">
        <v>11</v>
      </c>
      <c r="E16">
        <v>0.20982362830582246</v>
      </c>
      <c r="F16">
        <v>0.1565185791756446</v>
      </c>
      <c r="G16">
        <v>0.14699236499446003</v>
      </c>
      <c r="H16">
        <v>0.16013449045521699</v>
      </c>
    </row>
    <row r="17" spans="1:8" x14ac:dyDescent="0.25">
      <c r="A17" t="s">
        <v>24</v>
      </c>
      <c r="B17" t="s">
        <v>16</v>
      </c>
      <c r="C17" t="s">
        <v>11</v>
      </c>
      <c r="E17">
        <v>0.15162675039668969</v>
      </c>
      <c r="F17">
        <v>0.17656519745842597</v>
      </c>
      <c r="G17">
        <v>0.13550296816251051</v>
      </c>
      <c r="H17">
        <v>0.115858840254932</v>
      </c>
    </row>
    <row r="18" spans="1:8" x14ac:dyDescent="0.25">
      <c r="A18" t="s">
        <v>25</v>
      </c>
      <c r="B18" t="s">
        <v>1</v>
      </c>
      <c r="C18" t="s">
        <v>8</v>
      </c>
      <c r="E18">
        <v>0.17855089600716428</v>
      </c>
      <c r="F18">
        <v>0.1811196064578125</v>
      </c>
      <c r="G18">
        <v>0.15083405199535035</v>
      </c>
      <c r="H18">
        <v>0.163886740859186</v>
      </c>
    </row>
    <row r="19" spans="1:8" x14ac:dyDescent="0.25">
      <c r="A19" t="s">
        <v>26</v>
      </c>
      <c r="B19" t="s">
        <v>7</v>
      </c>
      <c r="C19" t="s">
        <v>14</v>
      </c>
      <c r="E19">
        <v>0.16385895276817714</v>
      </c>
      <c r="F19">
        <v>0.16658593987835674</v>
      </c>
      <c r="G19">
        <v>0.15029213479951647</v>
      </c>
      <c r="H19">
        <v>0.17483994929785099</v>
      </c>
    </row>
    <row r="20" spans="1:8" x14ac:dyDescent="0.25">
      <c r="A20" t="s">
        <v>27</v>
      </c>
      <c r="B20" t="s">
        <v>28</v>
      </c>
      <c r="C20" t="s">
        <v>8</v>
      </c>
      <c r="E20">
        <v>0.14813666863194194</v>
      </c>
      <c r="F20">
        <v>0.2124106078892084</v>
      </c>
      <c r="G20">
        <v>0.16870516183632053</v>
      </c>
      <c r="H20">
        <v>0.20004667236802801</v>
      </c>
    </row>
    <row r="21" spans="1:8" x14ac:dyDescent="0.25">
      <c r="A21" t="s">
        <v>29</v>
      </c>
      <c r="B21" t="s">
        <v>16</v>
      </c>
      <c r="C21" t="s">
        <v>8</v>
      </c>
      <c r="E21">
        <v>0.17255180322336003</v>
      </c>
      <c r="F21">
        <v>0.17229132760283242</v>
      </c>
      <c r="G21">
        <v>0.17657246319638137</v>
      </c>
      <c r="H21">
        <v>0.152247374087842</v>
      </c>
    </row>
    <row r="22" spans="1:8" x14ac:dyDescent="0.25">
      <c r="A22" t="s">
        <v>30</v>
      </c>
      <c r="B22" t="s">
        <v>18</v>
      </c>
      <c r="C22" t="s">
        <v>19</v>
      </c>
      <c r="E22">
        <v>0.12389139697322032</v>
      </c>
      <c r="F22">
        <v>0.14316138710415974</v>
      </c>
      <c r="G22">
        <v>0.13318217167630053</v>
      </c>
      <c r="H22">
        <v>0.17351244096860599</v>
      </c>
    </row>
    <row r="23" spans="1:8" x14ac:dyDescent="0.25">
      <c r="A23" t="s">
        <v>31</v>
      </c>
      <c r="B23" t="s">
        <v>32</v>
      </c>
      <c r="C23" t="s">
        <v>19</v>
      </c>
      <c r="E23">
        <v>0.1451992269896431</v>
      </c>
      <c r="F23">
        <v>0.14384291401046442</v>
      </c>
      <c r="G23">
        <v>0.16154508198234624</v>
      </c>
      <c r="H23">
        <v>0.15898956852546001</v>
      </c>
    </row>
    <row r="24" spans="1:8" x14ac:dyDescent="0.25">
      <c r="A24" t="s">
        <v>33</v>
      </c>
      <c r="B24" t="s">
        <v>7</v>
      </c>
      <c r="C24" t="s">
        <v>2</v>
      </c>
      <c r="E24">
        <v>0.1874895612226454</v>
      </c>
      <c r="F24">
        <v>0.17754622265390563</v>
      </c>
      <c r="G24">
        <v>0.17581277379103877</v>
      </c>
      <c r="H24">
        <v>0.168407143237148</v>
      </c>
    </row>
    <row r="25" spans="1:8" x14ac:dyDescent="0.25">
      <c r="A25" t="s">
        <v>34</v>
      </c>
      <c r="B25" t="s">
        <v>4</v>
      </c>
      <c r="C25" t="s">
        <v>11</v>
      </c>
      <c r="E25">
        <v>0.14236066403729766</v>
      </c>
      <c r="F25">
        <v>0.16683462019292317</v>
      </c>
      <c r="G25">
        <v>0.18389565139691286</v>
      </c>
      <c r="H25">
        <v>0.134793755188583</v>
      </c>
    </row>
    <row r="26" spans="1:8" x14ac:dyDescent="0.25">
      <c r="A26" t="s">
        <v>35</v>
      </c>
      <c r="B26" t="s">
        <v>4</v>
      </c>
      <c r="C26" t="s">
        <v>2</v>
      </c>
      <c r="E26">
        <v>0.12746230817566725</v>
      </c>
      <c r="F26">
        <v>0.12577296696935819</v>
      </c>
      <c r="G26">
        <v>0.1517233420964145</v>
      </c>
      <c r="H26">
        <v>0.183318505998293</v>
      </c>
    </row>
    <row r="27" spans="1:8" x14ac:dyDescent="0.25">
      <c r="A27" t="s">
        <v>36</v>
      </c>
      <c r="B27" t="s">
        <v>7</v>
      </c>
      <c r="C27" t="s">
        <v>8</v>
      </c>
      <c r="E27">
        <v>0.14915499112138086</v>
      </c>
      <c r="F27">
        <v>0.10880164524079702</v>
      </c>
      <c r="G27">
        <v>0.14753240140425347</v>
      </c>
      <c r="H27">
        <v>0.12036070388673301</v>
      </c>
    </row>
    <row r="28" spans="1:8" x14ac:dyDescent="0.25">
      <c r="A28" t="s">
        <v>37</v>
      </c>
      <c r="B28" t="s">
        <v>4</v>
      </c>
      <c r="C28" t="s">
        <v>19</v>
      </c>
      <c r="E28">
        <v>0.16915202011103808</v>
      </c>
      <c r="F28">
        <v>0.1921979233124631</v>
      </c>
      <c r="G28">
        <v>0.14283693728937336</v>
      </c>
      <c r="H28">
        <v>0.16098986815128599</v>
      </c>
    </row>
    <row r="29" spans="1:8" x14ac:dyDescent="0.25">
      <c r="A29" t="s">
        <v>38</v>
      </c>
      <c r="B29" t="s">
        <v>7</v>
      </c>
      <c r="C29" t="s">
        <v>8</v>
      </c>
      <c r="E29">
        <v>0.15288369125307535</v>
      </c>
      <c r="F29">
        <v>0.18041856592160899</v>
      </c>
      <c r="G29">
        <v>0.16905546310062841</v>
      </c>
      <c r="H29">
        <v>9.1050558375549706E-2</v>
      </c>
    </row>
    <row r="30" spans="1:8" x14ac:dyDescent="0.25">
      <c r="A30" t="s">
        <v>39</v>
      </c>
      <c r="B30" t="s">
        <v>28</v>
      </c>
      <c r="C30" t="s">
        <v>2</v>
      </c>
      <c r="E30">
        <v>0.16277835180202424</v>
      </c>
      <c r="F30">
        <v>0.20218555685464754</v>
      </c>
      <c r="G30">
        <v>0.19818435224854805</v>
      </c>
      <c r="H30">
        <v>0.15818156235474301</v>
      </c>
    </row>
    <row r="31" spans="1:8" x14ac:dyDescent="0.25">
      <c r="A31" t="s">
        <v>40</v>
      </c>
      <c r="B31" t="s">
        <v>1</v>
      </c>
      <c r="C31" t="s">
        <v>2</v>
      </c>
      <c r="E31">
        <v>0.21373345045648018</v>
      </c>
      <c r="F31">
        <v>0.19274423170692701</v>
      </c>
      <c r="G31">
        <v>0.1932409134213571</v>
      </c>
      <c r="H31">
        <v>0.188736199951902</v>
      </c>
    </row>
    <row r="32" spans="1:8" x14ac:dyDescent="0.25">
      <c r="A32" t="s">
        <v>41</v>
      </c>
      <c r="B32" t="s">
        <v>22</v>
      </c>
      <c r="C32" t="s">
        <v>19</v>
      </c>
      <c r="E32">
        <v>0.17875365375422342</v>
      </c>
      <c r="F32">
        <v>0.14533366266427994</v>
      </c>
      <c r="G32">
        <v>0.16697353093874043</v>
      </c>
      <c r="H32">
        <v>0.186923351325813</v>
      </c>
    </row>
    <row r="33" spans="1:8" x14ac:dyDescent="0.25">
      <c r="A33" t="s">
        <v>42</v>
      </c>
      <c r="B33" t="s">
        <v>16</v>
      </c>
      <c r="C33" t="s">
        <v>14</v>
      </c>
      <c r="E33">
        <v>0.15823940522799873</v>
      </c>
      <c r="F33">
        <v>0.1299455390519782</v>
      </c>
      <c r="G33">
        <v>0.17671263248583988</v>
      </c>
      <c r="H33">
        <v>0.19008370812752201</v>
      </c>
    </row>
    <row r="34" spans="1:8" x14ac:dyDescent="0.25">
      <c r="A34" t="s">
        <v>43</v>
      </c>
      <c r="B34" t="s">
        <v>16</v>
      </c>
      <c r="C34" t="s">
        <v>5</v>
      </c>
      <c r="E34">
        <v>0.11449675443841727</v>
      </c>
      <c r="F34">
        <v>0.15839278790659758</v>
      </c>
      <c r="G34">
        <v>0.14260174612514115</v>
      </c>
      <c r="H34">
        <v>0.14445875330929001</v>
      </c>
    </row>
    <row r="35" spans="1:8" x14ac:dyDescent="0.25">
      <c r="A35" t="s">
        <v>44</v>
      </c>
      <c r="B35" t="s">
        <v>18</v>
      </c>
      <c r="C35" t="s">
        <v>19</v>
      </c>
      <c r="E35">
        <v>0.15057666932627448</v>
      </c>
      <c r="F35">
        <v>0.12318818578343471</v>
      </c>
      <c r="G35">
        <v>0.12259178465337563</v>
      </c>
      <c r="H35">
        <v>0.143269713985469</v>
      </c>
    </row>
    <row r="36" spans="1:8" x14ac:dyDescent="0.25">
      <c r="A36" t="s">
        <v>45</v>
      </c>
      <c r="B36" t="s">
        <v>16</v>
      </c>
      <c r="C36" t="s">
        <v>8</v>
      </c>
      <c r="E36">
        <v>0.18032462111263531</v>
      </c>
      <c r="F36">
        <v>0.18402089905512178</v>
      </c>
      <c r="G36">
        <v>0.15225677643747981</v>
      </c>
      <c r="H36">
        <v>0.19032996685589901</v>
      </c>
    </row>
    <row r="37" spans="1:8" x14ac:dyDescent="0.25">
      <c r="A37" t="s">
        <v>46</v>
      </c>
      <c r="B37" t="s">
        <v>1</v>
      </c>
      <c r="C37" t="s">
        <v>2</v>
      </c>
      <c r="E37">
        <v>0.1578188711838874</v>
      </c>
      <c r="F37">
        <v>0.17790833976605885</v>
      </c>
      <c r="G37">
        <v>0.20961967856099395</v>
      </c>
      <c r="H37">
        <v>0.160335456929802</v>
      </c>
    </row>
    <row r="38" spans="1:8" x14ac:dyDescent="0.25">
      <c r="A38" t="s">
        <v>47</v>
      </c>
      <c r="B38" t="s">
        <v>28</v>
      </c>
      <c r="C38" t="s">
        <v>2</v>
      </c>
      <c r="E38">
        <v>0.15775310480599111</v>
      </c>
      <c r="F38">
        <v>0.1728821539378414</v>
      </c>
      <c r="G38">
        <v>0.14224093377574895</v>
      </c>
      <c r="H38">
        <v>0.192417713448335</v>
      </c>
    </row>
    <row r="39" spans="1:8" x14ac:dyDescent="0.25">
      <c r="A39" t="s">
        <v>48</v>
      </c>
      <c r="B39" t="s">
        <v>16</v>
      </c>
      <c r="C39" t="s">
        <v>8</v>
      </c>
      <c r="E39">
        <v>0.15660963118442348</v>
      </c>
      <c r="F39">
        <v>0.15508048678900743</v>
      </c>
      <c r="G39">
        <v>0.16072703584483786</v>
      </c>
      <c r="H39">
        <v>0.13486819031092501</v>
      </c>
    </row>
    <row r="40" spans="1:8" x14ac:dyDescent="0.25">
      <c r="A40" t="s">
        <v>49</v>
      </c>
      <c r="B40" t="s">
        <v>18</v>
      </c>
      <c r="C40" t="s">
        <v>19</v>
      </c>
      <c r="E40">
        <v>0.1854603320598385</v>
      </c>
      <c r="F40">
        <v>0.16505392039996675</v>
      </c>
      <c r="G40">
        <v>0.15606517716359686</v>
      </c>
      <c r="H40">
        <v>0.18655075204246299</v>
      </c>
    </row>
    <row r="41" spans="1:8" x14ac:dyDescent="0.25">
      <c r="A41" t="s">
        <v>50</v>
      </c>
      <c r="B41" t="s">
        <v>32</v>
      </c>
      <c r="C41" t="s">
        <v>8</v>
      </c>
      <c r="E41">
        <v>0.20684104992376567</v>
      </c>
      <c r="F41">
        <v>0.19428684158025863</v>
      </c>
      <c r="G41">
        <v>0.21179392970862632</v>
      </c>
      <c r="H41">
        <v>0.187543724043434</v>
      </c>
    </row>
    <row r="42" spans="1:8" x14ac:dyDescent="0.25">
      <c r="A42" t="s">
        <v>51</v>
      </c>
      <c r="B42" t="s">
        <v>16</v>
      </c>
      <c r="C42" t="s">
        <v>19</v>
      </c>
      <c r="E42">
        <v>0.17268267897462861</v>
      </c>
      <c r="F42">
        <v>0.17381473974672521</v>
      </c>
      <c r="G42">
        <v>0.15897906040538823</v>
      </c>
      <c r="H42">
        <v>0.15346640016074101</v>
      </c>
    </row>
    <row r="43" spans="1:8" x14ac:dyDescent="0.25">
      <c r="A43" t="s">
        <v>52</v>
      </c>
      <c r="B43" t="s">
        <v>7</v>
      </c>
      <c r="C43" t="s">
        <v>2</v>
      </c>
      <c r="E43">
        <v>0.16072369041693041</v>
      </c>
      <c r="F43">
        <v>0.15145630963664908</v>
      </c>
      <c r="G43">
        <v>0.16718151419831809</v>
      </c>
      <c r="H43">
        <v>0.15233117821387601</v>
      </c>
    </row>
    <row r="44" spans="1:8" x14ac:dyDescent="0.25">
      <c r="A44" t="s">
        <v>53</v>
      </c>
      <c r="B44" t="s">
        <v>4</v>
      </c>
      <c r="C44" t="s">
        <v>11</v>
      </c>
      <c r="E44">
        <v>0.16570195813370561</v>
      </c>
      <c r="F44">
        <v>0.18580447166602865</v>
      </c>
      <c r="G44">
        <v>0.19054870694769041</v>
      </c>
      <c r="H44">
        <v>0.158058238771628</v>
      </c>
    </row>
    <row r="45" spans="1:8" x14ac:dyDescent="0.25">
      <c r="A45" t="s">
        <v>54</v>
      </c>
      <c r="B45" t="s">
        <v>4</v>
      </c>
      <c r="C45" t="s">
        <v>19</v>
      </c>
      <c r="E45">
        <v>0.18808540317813968</v>
      </c>
      <c r="F45">
        <v>0.15923851707212491</v>
      </c>
      <c r="G45">
        <v>0.18852326945137704</v>
      </c>
      <c r="H45">
        <v>0.186453648647111</v>
      </c>
    </row>
    <row r="46" spans="1:8" x14ac:dyDescent="0.25">
      <c r="A46" t="s">
        <v>55</v>
      </c>
      <c r="B46" t="s">
        <v>22</v>
      </c>
      <c r="C46" t="s">
        <v>8</v>
      </c>
      <c r="E46">
        <v>0.13532680193835153</v>
      </c>
      <c r="F46">
        <v>0.19296902571730862</v>
      </c>
      <c r="G46">
        <v>0.18287116401129908</v>
      </c>
      <c r="H46">
        <v>0.15830522490437701</v>
      </c>
    </row>
    <row r="47" spans="1:8" x14ac:dyDescent="0.25">
      <c r="A47" t="s">
        <v>56</v>
      </c>
      <c r="B47" t="s">
        <v>16</v>
      </c>
      <c r="C47" t="s">
        <v>11</v>
      </c>
      <c r="E47">
        <v>0.19729218768473483</v>
      </c>
      <c r="F47">
        <v>0.19936822123414033</v>
      </c>
      <c r="G47">
        <v>0.13657788377302205</v>
      </c>
      <c r="H47">
        <v>0.228629502695604</v>
      </c>
    </row>
    <row r="48" spans="1:8" x14ac:dyDescent="0.25">
      <c r="A48" t="s">
        <v>57</v>
      </c>
      <c r="B48" t="s">
        <v>18</v>
      </c>
      <c r="C48" t="s">
        <v>19</v>
      </c>
      <c r="E48">
        <v>0.16802536211034297</v>
      </c>
      <c r="F48">
        <v>0.21572305647622553</v>
      </c>
      <c r="G48">
        <v>0.16170061995796065</v>
      </c>
      <c r="H48">
        <v>0.158987528213026</v>
      </c>
    </row>
    <row r="49" spans="1:8" x14ac:dyDescent="0.25">
      <c r="A49" t="s">
        <v>58</v>
      </c>
      <c r="B49" t="s">
        <v>32</v>
      </c>
      <c r="C49" t="s">
        <v>8</v>
      </c>
      <c r="E49">
        <v>0.16745670463907195</v>
      </c>
      <c r="F49">
        <v>0.15455566736146498</v>
      </c>
      <c r="G49">
        <v>0.15262708883973927</v>
      </c>
      <c r="H49">
        <v>0.152194562603022</v>
      </c>
    </row>
    <row r="50" spans="1:8" x14ac:dyDescent="0.25">
      <c r="A50" t="s">
        <v>59</v>
      </c>
      <c r="B50" t="s">
        <v>1</v>
      </c>
      <c r="C50" t="s">
        <v>11</v>
      </c>
      <c r="E50">
        <v>0.14468380137481135</v>
      </c>
      <c r="F50">
        <v>0.19795632572507266</v>
      </c>
      <c r="G50">
        <v>0.17878769403397349</v>
      </c>
      <c r="H50">
        <v>0.16890286524794801</v>
      </c>
    </row>
    <row r="51" spans="1:8" x14ac:dyDescent="0.25">
      <c r="A51" t="s">
        <v>60</v>
      </c>
      <c r="B51" t="s">
        <v>4</v>
      </c>
      <c r="C51" t="s">
        <v>8</v>
      </c>
      <c r="E51">
        <v>0.13165717084505607</v>
      </c>
      <c r="F51">
        <v>0.14694175048520416</v>
      </c>
      <c r="G51">
        <v>0.17193107918377085</v>
      </c>
      <c r="H51">
        <v>0.17096536526867301</v>
      </c>
    </row>
    <row r="52" spans="1:8" x14ac:dyDescent="0.25">
      <c r="A52" t="s">
        <v>61</v>
      </c>
      <c r="B52" t="s">
        <v>16</v>
      </c>
      <c r="C52" t="s">
        <v>2</v>
      </c>
      <c r="E52">
        <v>0.12131861600333459</v>
      </c>
      <c r="F52">
        <v>0.14478754749744127</v>
      </c>
      <c r="G52">
        <v>0.12983463485596189</v>
      </c>
      <c r="H52">
        <v>0.18416013457333899</v>
      </c>
    </row>
    <row r="53" spans="1:8" x14ac:dyDescent="0.25">
      <c r="A53" t="s">
        <v>62</v>
      </c>
      <c r="B53" t="s">
        <v>16</v>
      </c>
      <c r="C53" t="s">
        <v>14</v>
      </c>
      <c r="E53">
        <v>0.18906520819123171</v>
      </c>
      <c r="F53">
        <v>0.16277974673864729</v>
      </c>
      <c r="G53">
        <v>0.16085909284002184</v>
      </c>
      <c r="H53">
        <v>0.184517111788254</v>
      </c>
    </row>
    <row r="54" spans="1:8" x14ac:dyDescent="0.25">
      <c r="A54" t="s">
        <v>63</v>
      </c>
      <c r="B54" t="s">
        <v>7</v>
      </c>
      <c r="C54" t="s">
        <v>11</v>
      </c>
      <c r="E54">
        <v>0.21113683265125374</v>
      </c>
      <c r="F54">
        <v>0.16727575143415255</v>
      </c>
      <c r="G54">
        <v>0.16768219934462014</v>
      </c>
      <c r="H54">
        <v>0.131341621520877</v>
      </c>
    </row>
    <row r="55" spans="1:8" x14ac:dyDescent="0.25">
      <c r="A55" t="s">
        <v>64</v>
      </c>
      <c r="B55" t="s">
        <v>16</v>
      </c>
      <c r="C55" t="s">
        <v>11</v>
      </c>
      <c r="E55">
        <v>0.19980789956602826</v>
      </c>
      <c r="F55">
        <v>0.18884762120770021</v>
      </c>
      <c r="G55">
        <v>0.18183883413187271</v>
      </c>
      <c r="H55">
        <v>0.194080000056259</v>
      </c>
    </row>
    <row r="56" spans="1:8" x14ac:dyDescent="0.25">
      <c r="A56" t="s">
        <v>65</v>
      </c>
      <c r="B56" t="s">
        <v>28</v>
      </c>
      <c r="C56" t="s">
        <v>11</v>
      </c>
      <c r="E56">
        <v>0.16011389318823646</v>
      </c>
      <c r="F56">
        <v>0.19768008014920554</v>
      </c>
      <c r="G56">
        <v>0.25690959823460086</v>
      </c>
      <c r="H56">
        <v>0.23507078811715501</v>
      </c>
    </row>
    <row r="57" spans="1:8" x14ac:dyDescent="0.25">
      <c r="A57" t="s">
        <v>66</v>
      </c>
      <c r="B57" t="s">
        <v>1</v>
      </c>
      <c r="C57" t="s">
        <v>8</v>
      </c>
      <c r="E57">
        <v>0.16842329721381499</v>
      </c>
      <c r="F57">
        <v>0.15868539516807273</v>
      </c>
      <c r="G57">
        <v>0.13658050702281288</v>
      </c>
      <c r="H57">
        <v>0.162440231890283</v>
      </c>
    </row>
    <row r="58" spans="1:8" x14ac:dyDescent="0.25">
      <c r="A58" t="s">
        <v>67</v>
      </c>
      <c r="B58" t="s">
        <v>4</v>
      </c>
      <c r="C58" t="s">
        <v>14</v>
      </c>
      <c r="E58">
        <v>0.19489172544493172</v>
      </c>
      <c r="F58">
        <v>0.1740150281149965</v>
      </c>
      <c r="G58">
        <v>0.19787157318837326</v>
      </c>
      <c r="H58">
        <v>0.167195938662801</v>
      </c>
    </row>
    <row r="59" spans="1:8" x14ac:dyDescent="0.25">
      <c r="A59" t="s">
        <v>68</v>
      </c>
      <c r="B59" t="s">
        <v>4</v>
      </c>
      <c r="C59" t="s">
        <v>8</v>
      </c>
      <c r="E59">
        <v>0.19831072502007188</v>
      </c>
      <c r="F59">
        <v>0.21121566302745978</v>
      </c>
      <c r="G59">
        <v>0.18387425673490448</v>
      </c>
      <c r="H59">
        <v>0.1973203581363</v>
      </c>
    </row>
    <row r="60" spans="1:8" x14ac:dyDescent="0.25">
      <c r="A60" t="s">
        <v>69</v>
      </c>
      <c r="B60" t="s">
        <v>7</v>
      </c>
      <c r="C60" t="s">
        <v>11</v>
      </c>
      <c r="E60">
        <v>0.17913286422689434</v>
      </c>
      <c r="F60">
        <v>0.21089201743224303</v>
      </c>
      <c r="G60">
        <v>0.13161860254521041</v>
      </c>
      <c r="H60">
        <v>0.15211885913193701</v>
      </c>
    </row>
    <row r="61" spans="1:8" x14ac:dyDescent="0.25">
      <c r="A61" t="s">
        <v>70</v>
      </c>
      <c r="B61" t="s">
        <v>1</v>
      </c>
      <c r="C61" t="s">
        <v>5</v>
      </c>
      <c r="E61">
        <v>0.19646876077955588</v>
      </c>
      <c r="F61">
        <v>0.14906581669358387</v>
      </c>
      <c r="G61">
        <v>0.12349055312204635</v>
      </c>
      <c r="H61">
        <v>0.20412922311634299</v>
      </c>
    </row>
    <row r="62" spans="1:8" x14ac:dyDescent="0.25">
      <c r="A62" t="s">
        <v>71</v>
      </c>
      <c r="B62" t="s">
        <v>1</v>
      </c>
      <c r="C62" t="s">
        <v>8</v>
      </c>
      <c r="E62">
        <v>0.14022126440034985</v>
      </c>
      <c r="F62">
        <v>0.20547771694214376</v>
      </c>
      <c r="G62">
        <v>0.13919200056753359</v>
      </c>
      <c r="H62">
        <v>0.159718082039255</v>
      </c>
    </row>
    <row r="63" spans="1:8" x14ac:dyDescent="0.25">
      <c r="A63" t="s">
        <v>72</v>
      </c>
      <c r="B63" t="s">
        <v>4</v>
      </c>
      <c r="C63" t="s">
        <v>8</v>
      </c>
      <c r="E63">
        <v>0.17651345030538926</v>
      </c>
      <c r="F63">
        <v>0.12529680933563436</v>
      </c>
      <c r="G63">
        <v>0.18257926702646954</v>
      </c>
      <c r="H63">
        <v>0.16430117254634699</v>
      </c>
    </row>
    <row r="64" spans="1:8" x14ac:dyDescent="0.25">
      <c r="A64" t="s">
        <v>73</v>
      </c>
      <c r="B64" t="s">
        <v>28</v>
      </c>
      <c r="C64" t="s">
        <v>2</v>
      </c>
      <c r="E64">
        <v>0.14804702350445376</v>
      </c>
      <c r="F64">
        <v>0.11757212387965936</v>
      </c>
      <c r="G64">
        <v>0.14248554616525996</v>
      </c>
      <c r="H64">
        <v>0.111062030043973</v>
      </c>
    </row>
    <row r="65" spans="1:8" x14ac:dyDescent="0.25">
      <c r="A65" t="s">
        <v>74</v>
      </c>
      <c r="B65" t="s">
        <v>18</v>
      </c>
      <c r="C65" t="s">
        <v>19</v>
      </c>
      <c r="E65">
        <v>0.27708306308892189</v>
      </c>
      <c r="F65">
        <v>0.1680664266946619</v>
      </c>
      <c r="G65">
        <v>0.2605529252142797</v>
      </c>
      <c r="H65">
        <v>0.14062350828963399</v>
      </c>
    </row>
    <row r="66" spans="1:8" x14ac:dyDescent="0.25">
      <c r="A66" t="s">
        <v>75</v>
      </c>
      <c r="B66" t="s">
        <v>16</v>
      </c>
      <c r="C66" t="s">
        <v>8</v>
      </c>
      <c r="E66">
        <v>0.18846455946840146</v>
      </c>
      <c r="F66">
        <v>0.20636253819419578</v>
      </c>
      <c r="G66">
        <v>0.13565502066381213</v>
      </c>
      <c r="H66">
        <v>0.186985199779237</v>
      </c>
    </row>
    <row r="67" spans="1:8" x14ac:dyDescent="0.25">
      <c r="A67" t="s">
        <v>76</v>
      </c>
      <c r="B67" t="s">
        <v>4</v>
      </c>
      <c r="C67" t="s">
        <v>5</v>
      </c>
      <c r="E67">
        <v>0.12133016342091489</v>
      </c>
      <c r="F67">
        <v>0.12897972338693933</v>
      </c>
      <c r="G67">
        <v>0.17471145021427056</v>
      </c>
      <c r="H67">
        <v>0.13339782378175699</v>
      </c>
    </row>
    <row r="68" spans="1:8" x14ac:dyDescent="0.25">
      <c r="A68" t="s">
        <v>77</v>
      </c>
      <c r="B68" t="s">
        <v>7</v>
      </c>
      <c r="C68" t="s">
        <v>11</v>
      </c>
      <c r="E68">
        <v>0.16837511154398221</v>
      </c>
      <c r="F68">
        <v>0.15753122416488335</v>
      </c>
      <c r="G68">
        <v>0.1834464751562</v>
      </c>
      <c r="H68">
        <v>0.159189014562439</v>
      </c>
    </row>
    <row r="69" spans="1:8" x14ac:dyDescent="0.25">
      <c r="A69" t="s">
        <v>78</v>
      </c>
      <c r="B69" t="s">
        <v>28</v>
      </c>
      <c r="C69" t="s">
        <v>5</v>
      </c>
      <c r="E69">
        <v>0.137896679851707</v>
      </c>
      <c r="F69">
        <v>0.16580989824743619</v>
      </c>
      <c r="G69">
        <v>0.16196019088393154</v>
      </c>
      <c r="H69">
        <v>0.13749495689164501</v>
      </c>
    </row>
    <row r="70" spans="1:8" x14ac:dyDescent="0.25">
      <c r="A70" t="s">
        <v>79</v>
      </c>
      <c r="B70" t="s">
        <v>28</v>
      </c>
      <c r="C70" t="s">
        <v>5</v>
      </c>
      <c r="E70">
        <v>0.17292996526705987</v>
      </c>
      <c r="F70">
        <v>0.17765741074537594</v>
      </c>
      <c r="G70">
        <v>0.17529379964072947</v>
      </c>
      <c r="H70">
        <v>0.18918273025569099</v>
      </c>
    </row>
    <row r="71" spans="1:8" x14ac:dyDescent="0.25">
      <c r="A71" t="s">
        <v>80</v>
      </c>
      <c r="B71" t="s">
        <v>32</v>
      </c>
      <c r="C71" t="s">
        <v>2</v>
      </c>
      <c r="E71">
        <v>0.19359395339833277</v>
      </c>
      <c r="F71">
        <v>0.17252642497254111</v>
      </c>
      <c r="G71">
        <v>0.16099044734289261</v>
      </c>
      <c r="H71">
        <v>0.200745467465968</v>
      </c>
    </row>
    <row r="72" spans="1:8" x14ac:dyDescent="0.25">
      <c r="A72" t="s">
        <v>81</v>
      </c>
      <c r="B72" t="s">
        <v>22</v>
      </c>
      <c r="C72" t="s">
        <v>5</v>
      </c>
      <c r="E72">
        <v>0.1399611984779022</v>
      </c>
      <c r="F72">
        <v>0.13737952257356575</v>
      </c>
      <c r="G72">
        <v>0.16422977191479457</v>
      </c>
      <c r="H72">
        <v>0.18210472950998399</v>
      </c>
    </row>
    <row r="73" spans="1:8" x14ac:dyDescent="0.25">
      <c r="A73" t="s">
        <v>82</v>
      </c>
      <c r="B73" t="s">
        <v>1</v>
      </c>
      <c r="C73" t="s">
        <v>11</v>
      </c>
      <c r="E73">
        <v>0.12689707211164789</v>
      </c>
      <c r="F73">
        <v>0.17261218164969591</v>
      </c>
      <c r="G73">
        <v>0.12673823748758983</v>
      </c>
      <c r="H73">
        <v>0.149344397156779</v>
      </c>
    </row>
    <row r="74" spans="1:8" x14ac:dyDescent="0.25">
      <c r="A74" t="s">
        <v>83</v>
      </c>
      <c r="B74" t="s">
        <v>18</v>
      </c>
      <c r="C74" t="s">
        <v>19</v>
      </c>
      <c r="E74">
        <v>0.14987094246168711</v>
      </c>
      <c r="F74">
        <v>0.14135988047435277</v>
      </c>
      <c r="G74">
        <v>0.12862597181788002</v>
      </c>
      <c r="H74">
        <v>0.14127759523612499</v>
      </c>
    </row>
    <row r="75" spans="1:8" x14ac:dyDescent="0.25">
      <c r="A75" t="s">
        <v>84</v>
      </c>
      <c r="B75" t="s">
        <v>16</v>
      </c>
      <c r="C75" t="s">
        <v>8</v>
      </c>
      <c r="E75">
        <v>0.1689153301401542</v>
      </c>
      <c r="F75">
        <v>0.17755229690468469</v>
      </c>
      <c r="G75">
        <v>0.17026974389737767</v>
      </c>
      <c r="H75">
        <v>0.14945492397704499</v>
      </c>
    </row>
    <row r="76" spans="1:8" x14ac:dyDescent="0.25">
      <c r="A76" t="s">
        <v>85</v>
      </c>
      <c r="B76" t="s">
        <v>86</v>
      </c>
      <c r="C76" t="s">
        <v>11</v>
      </c>
      <c r="E76">
        <v>0.19275479897770367</v>
      </c>
      <c r="F76">
        <v>0.14719905714780177</v>
      </c>
      <c r="G76">
        <v>0.16128104860048978</v>
      </c>
      <c r="H76">
        <v>0.17996808547145299</v>
      </c>
    </row>
    <row r="77" spans="1:8" x14ac:dyDescent="0.25">
      <c r="A77" t="s">
        <v>87</v>
      </c>
      <c r="B77" t="s">
        <v>1</v>
      </c>
      <c r="C77" t="s">
        <v>19</v>
      </c>
      <c r="E77">
        <v>0.13163848222169555</v>
      </c>
      <c r="F77">
        <v>0.17013473407312837</v>
      </c>
      <c r="G77">
        <v>0.1435949820926431</v>
      </c>
      <c r="H77">
        <v>0.13180597037786401</v>
      </c>
    </row>
    <row r="78" spans="1:8" x14ac:dyDescent="0.25">
      <c r="A78" t="s">
        <v>88</v>
      </c>
      <c r="B78" t="s">
        <v>7</v>
      </c>
      <c r="C78" t="s">
        <v>5</v>
      </c>
      <c r="E78">
        <v>0.19371980202607514</v>
      </c>
      <c r="F78">
        <v>0.18906682727176286</v>
      </c>
      <c r="G78">
        <v>0.17011599617486831</v>
      </c>
      <c r="H78">
        <v>0.150708265164955</v>
      </c>
    </row>
    <row r="79" spans="1:8" x14ac:dyDescent="0.25">
      <c r="A79" t="s">
        <v>89</v>
      </c>
      <c r="B79" t="s">
        <v>7</v>
      </c>
      <c r="C79" t="s">
        <v>11</v>
      </c>
      <c r="E79">
        <v>0.1746482383638302</v>
      </c>
      <c r="F79">
        <v>0.1917787663176603</v>
      </c>
      <c r="G79">
        <v>0.15672918659307902</v>
      </c>
      <c r="H79">
        <v>0.16117543873076401</v>
      </c>
    </row>
    <row r="80" spans="1:8" x14ac:dyDescent="0.25">
      <c r="A80" t="s">
        <v>90</v>
      </c>
      <c r="B80" t="s">
        <v>7</v>
      </c>
      <c r="C80" t="s">
        <v>5</v>
      </c>
      <c r="E80">
        <v>0.16086693318759285</v>
      </c>
      <c r="F80">
        <v>0.16858802969874201</v>
      </c>
      <c r="G80">
        <v>0.15212687008171563</v>
      </c>
      <c r="H80">
        <v>0.18825460647603801</v>
      </c>
    </row>
    <row r="81" spans="1:8" x14ac:dyDescent="0.25">
      <c r="A81" t="s">
        <v>91</v>
      </c>
      <c r="B81" t="s">
        <v>22</v>
      </c>
      <c r="C81" t="s">
        <v>11</v>
      </c>
      <c r="E81">
        <v>0.11099549427596417</v>
      </c>
      <c r="F81">
        <v>0.16437780147339068</v>
      </c>
      <c r="G81">
        <v>0.11999629555972974</v>
      </c>
      <c r="H81">
        <v>0.16296400381998299</v>
      </c>
    </row>
    <row r="82" spans="1:8" x14ac:dyDescent="0.25">
      <c r="A82" t="s">
        <v>92</v>
      </c>
      <c r="B82" t="s">
        <v>1</v>
      </c>
      <c r="C82" t="s">
        <v>14</v>
      </c>
      <c r="E82">
        <v>0.10903825502666065</v>
      </c>
      <c r="F82">
        <v>0.15969434829046694</v>
      </c>
      <c r="G82">
        <v>0.14577782317784654</v>
      </c>
      <c r="H82">
        <v>0.16695759051876199</v>
      </c>
    </row>
    <row r="83" spans="1:8" x14ac:dyDescent="0.25">
      <c r="A83" t="s">
        <v>93</v>
      </c>
      <c r="B83" t="s">
        <v>32</v>
      </c>
      <c r="C83" t="s">
        <v>19</v>
      </c>
      <c r="E83">
        <v>0.11831358907831251</v>
      </c>
      <c r="F83">
        <v>0.16860051354942179</v>
      </c>
      <c r="G83">
        <v>0.12436930332496282</v>
      </c>
      <c r="H83">
        <v>0.13457574161338501</v>
      </c>
    </row>
    <row r="84" spans="1:8" x14ac:dyDescent="0.25">
      <c r="A84" t="s">
        <v>94</v>
      </c>
      <c r="B84" t="s">
        <v>86</v>
      </c>
      <c r="C84" t="s">
        <v>14</v>
      </c>
      <c r="E84">
        <v>0.15877766334827154</v>
      </c>
      <c r="F84">
        <v>0.15926342081056233</v>
      </c>
      <c r="G84">
        <v>0.15566842032605391</v>
      </c>
      <c r="H84">
        <v>0.157770107916438</v>
      </c>
    </row>
    <row r="85" spans="1:8" x14ac:dyDescent="0.25">
      <c r="A85" t="s">
        <v>95</v>
      </c>
      <c r="B85" t="s">
        <v>18</v>
      </c>
      <c r="C85" t="s">
        <v>19</v>
      </c>
      <c r="E85">
        <v>0.17840483864356982</v>
      </c>
      <c r="F85">
        <v>0.16958197319411603</v>
      </c>
      <c r="G85">
        <v>0.15266162330831706</v>
      </c>
      <c r="H85">
        <v>0.120772327842846</v>
      </c>
    </row>
    <row r="86" spans="1:8" x14ac:dyDescent="0.25">
      <c r="A86" t="s">
        <v>96</v>
      </c>
      <c r="B86" t="s">
        <v>16</v>
      </c>
      <c r="C86" t="s">
        <v>5</v>
      </c>
      <c r="E86">
        <v>0.15003984105963461</v>
      </c>
      <c r="F86">
        <v>0.14931168848933199</v>
      </c>
      <c r="G86">
        <v>0.1373742853807971</v>
      </c>
      <c r="H86">
        <v>0.130053757256688</v>
      </c>
    </row>
    <row r="87" spans="1:8" x14ac:dyDescent="0.25">
      <c r="A87" t="s">
        <v>97</v>
      </c>
      <c r="B87" t="s">
        <v>28</v>
      </c>
      <c r="C87" t="s">
        <v>14</v>
      </c>
      <c r="E87">
        <v>0.13821932480647617</v>
      </c>
      <c r="F87">
        <v>0.15830664504789133</v>
      </c>
      <c r="G87">
        <v>0.15166666434839746</v>
      </c>
      <c r="H87">
        <v>0.156098919630456</v>
      </c>
    </row>
    <row r="88" spans="1:8" x14ac:dyDescent="0.25">
      <c r="A88" t="s">
        <v>98</v>
      </c>
      <c r="B88" t="s">
        <v>28</v>
      </c>
      <c r="C88" t="s">
        <v>14</v>
      </c>
      <c r="E88">
        <v>0.16548148385031514</v>
      </c>
      <c r="F88">
        <v>0.15409891516342988</v>
      </c>
      <c r="G88">
        <v>0.16387316456583989</v>
      </c>
      <c r="H88">
        <v>0.16323595366823801</v>
      </c>
    </row>
    <row r="89" spans="1:8" x14ac:dyDescent="0.25">
      <c r="A89" t="s">
        <v>99</v>
      </c>
      <c r="B89" t="s">
        <v>1</v>
      </c>
      <c r="C89" t="s">
        <v>14</v>
      </c>
      <c r="E89">
        <v>0.20234467949080631</v>
      </c>
      <c r="F89">
        <v>0.17707296787179086</v>
      </c>
      <c r="G89">
        <v>0.13477527396040626</v>
      </c>
      <c r="H89">
        <v>0.15109746421193901</v>
      </c>
    </row>
    <row r="90" spans="1:8" x14ac:dyDescent="0.25">
      <c r="A90" t="s">
        <v>100</v>
      </c>
      <c r="B90" t="s">
        <v>16</v>
      </c>
      <c r="C90" t="s">
        <v>8</v>
      </c>
      <c r="E90">
        <v>0.18896025607377781</v>
      </c>
      <c r="F90">
        <v>0.18342055995476417</v>
      </c>
      <c r="G90">
        <v>0.19559275974212129</v>
      </c>
      <c r="H90">
        <v>0.19843266116248301</v>
      </c>
    </row>
    <row r="91" spans="1:8" x14ac:dyDescent="0.25">
      <c r="A91" t="s">
        <v>101</v>
      </c>
      <c r="B91" t="s">
        <v>7</v>
      </c>
      <c r="C91" t="s">
        <v>5</v>
      </c>
      <c r="E91">
        <v>9.8635234689920526E-2</v>
      </c>
      <c r="F91">
        <v>0.16087195676240232</v>
      </c>
      <c r="G91">
        <v>0.14401998999071469</v>
      </c>
      <c r="H91">
        <v>0.176810610371091</v>
      </c>
    </row>
    <row r="92" spans="1:8" x14ac:dyDescent="0.25">
      <c r="A92" t="s">
        <v>102</v>
      </c>
      <c r="B92" t="s">
        <v>7</v>
      </c>
      <c r="C92" t="s">
        <v>14</v>
      </c>
      <c r="E92">
        <v>0.12605325738672107</v>
      </c>
      <c r="F92">
        <v>0.15322201078939071</v>
      </c>
      <c r="G92">
        <v>0.16862827717380763</v>
      </c>
      <c r="H92">
        <v>0.16361596007257201</v>
      </c>
    </row>
    <row r="93" spans="1:8" x14ac:dyDescent="0.25">
      <c r="A93" t="s">
        <v>103</v>
      </c>
      <c r="B93" t="s">
        <v>22</v>
      </c>
      <c r="C93" t="s">
        <v>14</v>
      </c>
      <c r="E93">
        <v>0.17654335497582369</v>
      </c>
      <c r="F93">
        <v>0.13810366133382274</v>
      </c>
      <c r="G93">
        <v>0.14391845831755193</v>
      </c>
      <c r="H93">
        <v>0.15341902160631499</v>
      </c>
    </row>
    <row r="94" spans="1:8" x14ac:dyDescent="0.25">
      <c r="A94" t="s">
        <v>104</v>
      </c>
      <c r="B94" t="s">
        <v>32</v>
      </c>
      <c r="C94" t="s">
        <v>8</v>
      </c>
      <c r="E94">
        <v>0.15690639667979908</v>
      </c>
      <c r="F94">
        <v>0.14325069137768315</v>
      </c>
      <c r="G94">
        <v>0.16276303816639173</v>
      </c>
      <c r="H94">
        <v>0.146835962897512</v>
      </c>
    </row>
    <row r="95" spans="1:8" x14ac:dyDescent="0.25">
      <c r="A95" t="s">
        <v>105</v>
      </c>
      <c r="B95" t="s">
        <v>1</v>
      </c>
      <c r="C95" t="s">
        <v>11</v>
      </c>
      <c r="E95">
        <v>0.12219184323846428</v>
      </c>
      <c r="F95">
        <v>0.15642563429566525</v>
      </c>
      <c r="G95">
        <v>0.12938303739401605</v>
      </c>
      <c r="H95">
        <v>0.16510521756243501</v>
      </c>
    </row>
    <row r="96" spans="1:8" x14ac:dyDescent="0.25">
      <c r="A96" t="s">
        <v>106</v>
      </c>
      <c r="B96" t="s">
        <v>1</v>
      </c>
      <c r="C96" t="s">
        <v>8</v>
      </c>
      <c r="E96">
        <v>0.15500744447059042</v>
      </c>
      <c r="F96">
        <v>0.17811919279932437</v>
      </c>
      <c r="G96">
        <v>0.16918512670872876</v>
      </c>
      <c r="H96">
        <v>0.15663831104376399</v>
      </c>
    </row>
    <row r="97" spans="1:8" x14ac:dyDescent="0.25">
      <c r="A97" t="s">
        <v>107</v>
      </c>
      <c r="B97" t="s">
        <v>4</v>
      </c>
      <c r="C97" t="s">
        <v>5</v>
      </c>
      <c r="E97">
        <v>0.16166148204271111</v>
      </c>
      <c r="F97">
        <v>0.16375349431376887</v>
      </c>
      <c r="G97">
        <v>0.1454598613639129</v>
      </c>
      <c r="H97">
        <v>0.13567763539234701</v>
      </c>
    </row>
    <row r="98" spans="1:8" x14ac:dyDescent="0.25">
      <c r="A98" t="s">
        <v>108</v>
      </c>
      <c r="B98" t="s">
        <v>1</v>
      </c>
      <c r="C98" t="s">
        <v>19</v>
      </c>
      <c r="E98">
        <v>0.24234475884012105</v>
      </c>
      <c r="F98">
        <v>0.22880144757872653</v>
      </c>
      <c r="G98">
        <v>0.21030387603470951</v>
      </c>
      <c r="H98">
        <v>0.25969803117705798</v>
      </c>
    </row>
    <row r="99" spans="1:8" x14ac:dyDescent="0.25">
      <c r="A99" t="s">
        <v>109</v>
      </c>
      <c r="B99" t="s">
        <v>18</v>
      </c>
      <c r="C99" t="s">
        <v>19</v>
      </c>
      <c r="E99">
        <v>0.12229723251289634</v>
      </c>
      <c r="F99">
        <v>0.14531202042460623</v>
      </c>
      <c r="G99">
        <v>0.13089556447711265</v>
      </c>
      <c r="H99">
        <v>0.105302843603739</v>
      </c>
    </row>
    <row r="100" spans="1:8" x14ac:dyDescent="0.25">
      <c r="A100" t="s">
        <v>110</v>
      </c>
      <c r="B100" t="s">
        <v>16</v>
      </c>
      <c r="C100" t="s">
        <v>8</v>
      </c>
      <c r="E100">
        <v>0.16831873928248153</v>
      </c>
      <c r="F100">
        <v>0.18123433936682479</v>
      </c>
      <c r="G100">
        <v>0.17368686278817957</v>
      </c>
      <c r="H100">
        <v>0.16595263656346801</v>
      </c>
    </row>
    <row r="101" spans="1:8" x14ac:dyDescent="0.25">
      <c r="A101" t="s">
        <v>111</v>
      </c>
      <c r="B101" t="s">
        <v>1</v>
      </c>
      <c r="C101" t="s">
        <v>19</v>
      </c>
      <c r="E101">
        <v>0.23323557840441456</v>
      </c>
      <c r="F101">
        <v>0.17789447506710659</v>
      </c>
      <c r="G101">
        <v>0.198865385420813</v>
      </c>
      <c r="H101">
        <v>0.19765243110157199</v>
      </c>
    </row>
    <row r="102" spans="1:8" x14ac:dyDescent="0.25">
      <c r="A102" t="s">
        <v>112</v>
      </c>
      <c r="B102" t="s">
        <v>7</v>
      </c>
      <c r="C102" t="s">
        <v>2</v>
      </c>
      <c r="E102">
        <v>0.16060509501260622</v>
      </c>
      <c r="F102">
        <v>0.21446635636261224</v>
      </c>
      <c r="G102">
        <v>0.17081073021364035</v>
      </c>
      <c r="H102">
        <v>0.15791289225344801</v>
      </c>
    </row>
    <row r="103" spans="1:8" x14ac:dyDescent="0.25">
      <c r="A103" t="s">
        <v>113</v>
      </c>
      <c r="B103" t="s">
        <v>28</v>
      </c>
      <c r="C103" t="s">
        <v>11</v>
      </c>
      <c r="E103">
        <v>0.20683812691432418</v>
      </c>
      <c r="F103">
        <v>0.19822181874629866</v>
      </c>
      <c r="G103">
        <v>0.17790972120574572</v>
      </c>
      <c r="H103">
        <v>0.210549852052102</v>
      </c>
    </row>
    <row r="104" spans="1:8" x14ac:dyDescent="0.25">
      <c r="A104" t="s">
        <v>114</v>
      </c>
      <c r="B104" t="s">
        <v>1</v>
      </c>
      <c r="C104" t="s">
        <v>2</v>
      </c>
      <c r="E104">
        <v>0.23129727560941465</v>
      </c>
      <c r="F104">
        <v>0.19781011234809806</v>
      </c>
      <c r="G104">
        <v>0.1681146275425637</v>
      </c>
      <c r="H104">
        <v>0.17847877822757699</v>
      </c>
    </row>
    <row r="105" spans="1:8" x14ac:dyDescent="0.25">
      <c r="A105" t="s">
        <v>115</v>
      </c>
      <c r="B105" t="s">
        <v>16</v>
      </c>
      <c r="C105" t="s">
        <v>5</v>
      </c>
      <c r="E105">
        <v>0.12681077641311975</v>
      </c>
      <c r="F105">
        <v>9.8490558851494506E-2</v>
      </c>
      <c r="G105">
        <v>0.14212402201639648</v>
      </c>
      <c r="H105">
        <v>0.12166773057772701</v>
      </c>
    </row>
    <row r="106" spans="1:8" x14ac:dyDescent="0.25">
      <c r="A106" t="s">
        <v>116</v>
      </c>
      <c r="B106" t="s">
        <v>16</v>
      </c>
      <c r="C106" t="s">
        <v>5</v>
      </c>
      <c r="E106">
        <v>0.16974947564172677</v>
      </c>
      <c r="F106">
        <v>0.16435116183030984</v>
      </c>
      <c r="G106">
        <v>0.22035327471918684</v>
      </c>
      <c r="H106">
        <v>0.16928760444218699</v>
      </c>
    </row>
    <row r="107" spans="1:8" x14ac:dyDescent="0.25">
      <c r="A107" t="s">
        <v>117</v>
      </c>
      <c r="B107" t="s">
        <v>28</v>
      </c>
      <c r="C107" t="s">
        <v>5</v>
      </c>
      <c r="E107">
        <v>0.13105078428536346</v>
      </c>
      <c r="F107">
        <v>0.15463401974286625</v>
      </c>
      <c r="G107">
        <v>0.14684273078727572</v>
      </c>
      <c r="H107">
        <v>0.146354475829056</v>
      </c>
    </row>
    <row r="108" spans="1:8" x14ac:dyDescent="0.25">
      <c r="A108" t="s">
        <v>118</v>
      </c>
      <c r="B108" t="s">
        <v>4</v>
      </c>
      <c r="C108" t="s">
        <v>8</v>
      </c>
      <c r="E108">
        <v>0.19529338439332997</v>
      </c>
      <c r="F108">
        <v>0.18291989055167165</v>
      </c>
      <c r="G108">
        <v>0.19242450697330077</v>
      </c>
      <c r="H108">
        <v>0.16554592302763199</v>
      </c>
    </row>
    <row r="109" spans="1:8" x14ac:dyDescent="0.25">
      <c r="A109" t="s">
        <v>119</v>
      </c>
      <c r="B109" t="s">
        <v>86</v>
      </c>
      <c r="C109" t="s">
        <v>19</v>
      </c>
      <c r="E109">
        <v>0.18092115031594641</v>
      </c>
      <c r="F109">
        <v>0.14696022563147632</v>
      </c>
      <c r="G109">
        <v>0.14419132703831697</v>
      </c>
      <c r="H109">
        <v>0.14878520698096501</v>
      </c>
    </row>
    <row r="110" spans="1:8" x14ac:dyDescent="0.25">
      <c r="A110" t="s">
        <v>120</v>
      </c>
      <c r="B110" t="s">
        <v>7</v>
      </c>
      <c r="C110" t="s">
        <v>2</v>
      </c>
      <c r="E110">
        <v>0.17980540304069093</v>
      </c>
      <c r="F110">
        <v>0.18365426514804992</v>
      </c>
      <c r="G110">
        <v>0.14660534333201422</v>
      </c>
      <c r="H110">
        <v>0.156831648396831</v>
      </c>
    </row>
    <row r="111" spans="1:8" x14ac:dyDescent="0.25">
      <c r="A111" t="s">
        <v>121</v>
      </c>
      <c r="B111" t="s">
        <v>28</v>
      </c>
      <c r="C111" t="s">
        <v>11</v>
      </c>
      <c r="E111">
        <v>0.15685566686846161</v>
      </c>
      <c r="F111">
        <v>0.18926083358248671</v>
      </c>
      <c r="G111">
        <v>0.16932400598518935</v>
      </c>
      <c r="H111">
        <v>0.15040189746271801</v>
      </c>
    </row>
    <row r="112" spans="1:8" x14ac:dyDescent="0.25">
      <c r="A112" t="s">
        <v>122</v>
      </c>
      <c r="B112" t="s">
        <v>1</v>
      </c>
      <c r="C112" t="s">
        <v>2</v>
      </c>
      <c r="E112">
        <v>0.19379063434842927</v>
      </c>
      <c r="F112">
        <v>0.14828012454858475</v>
      </c>
      <c r="G112">
        <v>0.19971440393920883</v>
      </c>
      <c r="H112">
        <v>0.20808529495995501</v>
      </c>
    </row>
    <row r="113" spans="1:8" x14ac:dyDescent="0.25">
      <c r="A113" t="s">
        <v>123</v>
      </c>
      <c r="B113" t="s">
        <v>1</v>
      </c>
      <c r="C113" t="s">
        <v>19</v>
      </c>
      <c r="E113">
        <v>0.14711247193226146</v>
      </c>
      <c r="F113">
        <v>0.17402299739789412</v>
      </c>
      <c r="G113">
        <v>0.17958751230767461</v>
      </c>
      <c r="H113">
        <v>0.13648764226271901</v>
      </c>
    </row>
    <row r="114" spans="1:8" x14ac:dyDescent="0.25">
      <c r="A114" t="s">
        <v>124</v>
      </c>
      <c r="B114" t="s">
        <v>16</v>
      </c>
      <c r="C114" t="s">
        <v>8</v>
      </c>
      <c r="E114">
        <v>0.15859785097607845</v>
      </c>
      <c r="F114">
        <v>0.1520135190062406</v>
      </c>
      <c r="G114">
        <v>0.14011763230381999</v>
      </c>
      <c r="H114">
        <v>8.7556421484561706E-2</v>
      </c>
    </row>
    <row r="115" spans="1:8" x14ac:dyDescent="0.25">
      <c r="A115" t="s">
        <v>125</v>
      </c>
      <c r="B115" t="s">
        <v>18</v>
      </c>
      <c r="C115" t="s">
        <v>19</v>
      </c>
      <c r="E115">
        <v>0.16035224986354321</v>
      </c>
      <c r="F115">
        <v>0.22727785063200642</v>
      </c>
      <c r="G115">
        <v>0.16650488196805818</v>
      </c>
      <c r="H115">
        <v>0.126641073898074</v>
      </c>
    </row>
    <row r="116" spans="1:8" x14ac:dyDescent="0.25">
      <c r="A116" t="s">
        <v>126</v>
      </c>
      <c r="B116" t="s">
        <v>1</v>
      </c>
      <c r="C116" t="s">
        <v>8</v>
      </c>
      <c r="E116">
        <v>0.23825556085318125</v>
      </c>
      <c r="F116">
        <v>0.170252259753568</v>
      </c>
      <c r="G116">
        <v>0.18326585718366228</v>
      </c>
      <c r="H116">
        <v>0.18334089813656901</v>
      </c>
    </row>
    <row r="117" spans="1:8" x14ac:dyDescent="0.25">
      <c r="A117" t="s">
        <v>127</v>
      </c>
      <c r="B117" t="s">
        <v>18</v>
      </c>
      <c r="C117" t="s">
        <v>19</v>
      </c>
      <c r="E117">
        <v>0.15660779474280287</v>
      </c>
      <c r="F117">
        <v>0.16482961867860602</v>
      </c>
      <c r="G117">
        <v>0.17717911821081547</v>
      </c>
      <c r="H117">
        <v>0.17008160027348501</v>
      </c>
    </row>
    <row r="118" spans="1:8" x14ac:dyDescent="0.25">
      <c r="A118" t="s">
        <v>128</v>
      </c>
      <c r="B118" t="s">
        <v>4</v>
      </c>
      <c r="C118" t="s">
        <v>11</v>
      </c>
      <c r="E118">
        <v>0.15908253133232905</v>
      </c>
      <c r="F118">
        <v>0.21259203795073106</v>
      </c>
      <c r="G118">
        <v>0.21122085898105061</v>
      </c>
      <c r="H118">
        <v>0.16214935847193401</v>
      </c>
    </row>
    <row r="119" spans="1:8" x14ac:dyDescent="0.25">
      <c r="A119" t="s">
        <v>129</v>
      </c>
      <c r="B119" t="s">
        <v>22</v>
      </c>
      <c r="C119" t="s">
        <v>5</v>
      </c>
      <c r="E119">
        <v>0.15557237303731825</v>
      </c>
      <c r="F119">
        <v>0.17120328334278179</v>
      </c>
      <c r="G119">
        <v>0.17724711967503815</v>
      </c>
      <c r="H119">
        <v>0.21950615440840199</v>
      </c>
    </row>
    <row r="120" spans="1:8" x14ac:dyDescent="0.25">
      <c r="A120" t="s">
        <v>130</v>
      </c>
      <c r="B120" t="s">
        <v>18</v>
      </c>
      <c r="C120" t="s">
        <v>19</v>
      </c>
      <c r="E120">
        <v>0.20566149973799322</v>
      </c>
      <c r="F120">
        <v>0.23239050024598609</v>
      </c>
      <c r="G120">
        <v>0.23010827429952016</v>
      </c>
      <c r="H120">
        <v>0.18946706419702999</v>
      </c>
    </row>
    <row r="121" spans="1:8" x14ac:dyDescent="0.25">
      <c r="A121" t="s">
        <v>131</v>
      </c>
      <c r="B121" t="s">
        <v>7</v>
      </c>
      <c r="C121" t="s">
        <v>5</v>
      </c>
      <c r="E121">
        <v>0.16631197534611072</v>
      </c>
      <c r="F121">
        <v>0.17546845672233297</v>
      </c>
      <c r="G121">
        <v>0.16785591136480701</v>
      </c>
      <c r="H121">
        <v>0.15342278974472401</v>
      </c>
    </row>
    <row r="122" spans="1:8" x14ac:dyDescent="0.25">
      <c r="A122" t="s">
        <v>132</v>
      </c>
      <c r="B122" t="s">
        <v>18</v>
      </c>
      <c r="C122" t="s">
        <v>19</v>
      </c>
      <c r="E122">
        <v>0.1621012595346559</v>
      </c>
      <c r="F122">
        <v>0.16439984902800231</v>
      </c>
      <c r="G122">
        <v>0.1706776255044388</v>
      </c>
      <c r="H122">
        <v>0.173314988246275</v>
      </c>
    </row>
    <row r="123" spans="1:8" x14ac:dyDescent="0.25">
      <c r="A123" t="s">
        <v>133</v>
      </c>
      <c r="B123" t="s">
        <v>16</v>
      </c>
      <c r="C123" t="s">
        <v>11</v>
      </c>
      <c r="E123">
        <v>0.18846176675346438</v>
      </c>
      <c r="F123">
        <v>0.10180665881163696</v>
      </c>
      <c r="G123">
        <v>0.12671550043435606</v>
      </c>
      <c r="H123">
        <v>0.16167608572276901</v>
      </c>
    </row>
    <row r="124" spans="1:8" x14ac:dyDescent="0.25">
      <c r="A124" t="s">
        <v>134</v>
      </c>
      <c r="B124" t="s">
        <v>22</v>
      </c>
      <c r="C124" t="s">
        <v>8</v>
      </c>
      <c r="E124">
        <v>0.17765298164293639</v>
      </c>
      <c r="F124">
        <v>0.17118250925288592</v>
      </c>
      <c r="G124">
        <v>0.20392511797519672</v>
      </c>
      <c r="H124">
        <v>0.194191948665731</v>
      </c>
    </row>
    <row r="125" spans="1:8" x14ac:dyDescent="0.25">
      <c r="A125" t="s">
        <v>135</v>
      </c>
      <c r="B125" t="s">
        <v>18</v>
      </c>
      <c r="C125" t="s">
        <v>19</v>
      </c>
      <c r="E125">
        <v>0.12013913444743202</v>
      </c>
      <c r="F125">
        <v>0.14189402905070597</v>
      </c>
      <c r="G125">
        <v>0.16762049909718735</v>
      </c>
      <c r="H125">
        <v>0.169228944638603</v>
      </c>
    </row>
    <row r="126" spans="1:8" x14ac:dyDescent="0.25">
      <c r="A126" t="s">
        <v>136</v>
      </c>
      <c r="B126" t="s">
        <v>1</v>
      </c>
      <c r="C126" t="s">
        <v>8</v>
      </c>
      <c r="E126">
        <v>0.22807894737455811</v>
      </c>
      <c r="F126">
        <v>0.22365923861702314</v>
      </c>
      <c r="G126">
        <v>0.21408573244757176</v>
      </c>
      <c r="H126">
        <v>0.18263636407178599</v>
      </c>
    </row>
    <row r="127" spans="1:8" x14ac:dyDescent="0.25">
      <c r="A127" t="s">
        <v>137</v>
      </c>
      <c r="B127" t="s">
        <v>86</v>
      </c>
      <c r="C127" t="s">
        <v>11</v>
      </c>
      <c r="E127">
        <v>0.16532715685409841</v>
      </c>
      <c r="F127">
        <v>0.1507698237008894</v>
      </c>
      <c r="G127">
        <v>0.15388727297661334</v>
      </c>
      <c r="H127">
        <v>0.17623807964388599</v>
      </c>
    </row>
    <row r="128" spans="1:8" x14ac:dyDescent="0.25">
      <c r="A128" t="s">
        <v>138</v>
      </c>
      <c r="B128" t="s">
        <v>1</v>
      </c>
      <c r="C128" t="s">
        <v>11</v>
      </c>
      <c r="E128">
        <v>0.13699509086337019</v>
      </c>
      <c r="F128">
        <v>0.13774783601357574</v>
      </c>
      <c r="G128">
        <v>0.11967597526323617</v>
      </c>
      <c r="H128">
        <v>0.151263799566245</v>
      </c>
    </row>
    <row r="129" spans="1:8" x14ac:dyDescent="0.25">
      <c r="A129" t="s">
        <v>139</v>
      </c>
      <c r="B129" t="s">
        <v>1</v>
      </c>
      <c r="C129" t="s">
        <v>2</v>
      </c>
      <c r="E129">
        <v>0.17847809287939684</v>
      </c>
      <c r="F129">
        <v>0.13651422190789256</v>
      </c>
      <c r="G129">
        <v>0.15961107652969261</v>
      </c>
      <c r="H129">
        <v>0.14512653842846701</v>
      </c>
    </row>
    <row r="130" spans="1:8" x14ac:dyDescent="0.25">
      <c r="A130" t="s">
        <v>140</v>
      </c>
      <c r="B130" t="s">
        <v>18</v>
      </c>
      <c r="C130" t="s">
        <v>19</v>
      </c>
      <c r="E130">
        <v>0.13515292430313217</v>
      </c>
      <c r="F130">
        <v>0.1654639836480892</v>
      </c>
      <c r="G130">
        <v>0.15555722380571393</v>
      </c>
      <c r="H130">
        <v>0.152706058499986</v>
      </c>
    </row>
    <row r="131" spans="1:8" x14ac:dyDescent="0.25">
      <c r="A131" t="s">
        <v>141</v>
      </c>
      <c r="B131" t="s">
        <v>32</v>
      </c>
      <c r="C131" t="s">
        <v>14</v>
      </c>
      <c r="E131">
        <v>0.11447309096352716</v>
      </c>
      <c r="F131">
        <v>0.1446062317819036</v>
      </c>
      <c r="G131">
        <v>0.17753633292328291</v>
      </c>
      <c r="H131">
        <v>0.16625714977607101</v>
      </c>
    </row>
    <row r="132" spans="1:8" x14ac:dyDescent="0.25">
      <c r="A132" t="s">
        <v>142</v>
      </c>
      <c r="B132" t="s">
        <v>16</v>
      </c>
      <c r="C132" t="s">
        <v>8</v>
      </c>
      <c r="E132">
        <v>0.17555795005243563</v>
      </c>
      <c r="F132">
        <v>0.15353633204405337</v>
      </c>
      <c r="G132">
        <v>0.15146183621367784</v>
      </c>
      <c r="H132">
        <v>0.13996421573613799</v>
      </c>
    </row>
    <row r="133" spans="1:8" x14ac:dyDescent="0.25">
      <c r="A133" t="s">
        <v>143</v>
      </c>
      <c r="B133" t="s">
        <v>7</v>
      </c>
      <c r="C133" t="s">
        <v>14</v>
      </c>
      <c r="E133">
        <v>0.11098394231029719</v>
      </c>
      <c r="F133">
        <v>0.14638479856169376</v>
      </c>
      <c r="G133">
        <v>0.17642584719853352</v>
      </c>
      <c r="H133">
        <v>0.15852794472067999</v>
      </c>
    </row>
    <row r="134" spans="1:8" x14ac:dyDescent="0.25">
      <c r="A134" t="s">
        <v>144</v>
      </c>
      <c r="B134" t="s">
        <v>18</v>
      </c>
      <c r="C134" t="s">
        <v>19</v>
      </c>
      <c r="E134">
        <v>0.17417861407269675</v>
      </c>
      <c r="F134">
        <v>0.16698178652343756</v>
      </c>
      <c r="G134">
        <v>0.14743506888992516</v>
      </c>
      <c r="H134">
        <v>0.105888449951432</v>
      </c>
    </row>
    <row r="135" spans="1:8" x14ac:dyDescent="0.25">
      <c r="A135" t="s">
        <v>145</v>
      </c>
      <c r="B135" t="s">
        <v>7</v>
      </c>
      <c r="C135" t="s">
        <v>8</v>
      </c>
      <c r="E135">
        <v>0.14977617885280953</v>
      </c>
      <c r="F135">
        <v>0.18264634641116895</v>
      </c>
      <c r="G135">
        <v>0.12494942090058894</v>
      </c>
      <c r="H135">
        <v>0.20875764345919301</v>
      </c>
    </row>
    <row r="136" spans="1:8" x14ac:dyDescent="0.25">
      <c r="A136" t="s">
        <v>146</v>
      </c>
      <c r="B136" t="s">
        <v>1</v>
      </c>
      <c r="C136" t="s">
        <v>14</v>
      </c>
      <c r="E136">
        <v>0.18490797361455982</v>
      </c>
      <c r="F136">
        <v>0.16907986073864245</v>
      </c>
      <c r="G136">
        <v>0.17033386830364386</v>
      </c>
      <c r="H136">
        <v>0.19381135948174599</v>
      </c>
    </row>
    <row r="137" spans="1:8" x14ac:dyDescent="0.25">
      <c r="A137" t="s">
        <v>147</v>
      </c>
      <c r="B137" t="s">
        <v>18</v>
      </c>
      <c r="C137" t="s">
        <v>19</v>
      </c>
      <c r="E137">
        <v>0.13239317121095709</v>
      </c>
      <c r="F137">
        <v>0.17195111991628387</v>
      </c>
      <c r="G137">
        <v>0.14620128670612295</v>
      </c>
      <c r="H137">
        <v>0.180511457285052</v>
      </c>
    </row>
    <row r="138" spans="1:8" x14ac:dyDescent="0.25">
      <c r="A138" t="s">
        <v>148</v>
      </c>
      <c r="B138" t="s">
        <v>16</v>
      </c>
      <c r="C138" t="s">
        <v>5</v>
      </c>
      <c r="E138">
        <v>0.19064126385709629</v>
      </c>
      <c r="F138">
        <v>0.18421681920948049</v>
      </c>
      <c r="G138">
        <v>0.18105005117129483</v>
      </c>
      <c r="H138">
        <v>0.14328211872168001</v>
      </c>
    </row>
    <row r="139" spans="1:8" x14ac:dyDescent="0.25">
      <c r="A139" t="s">
        <v>149</v>
      </c>
      <c r="B139" t="s">
        <v>4</v>
      </c>
      <c r="C139" t="s">
        <v>11</v>
      </c>
      <c r="E139">
        <v>0.13834517704909907</v>
      </c>
      <c r="F139">
        <v>0.1571157095625173</v>
      </c>
      <c r="G139">
        <v>0.1956637991278149</v>
      </c>
      <c r="H139">
        <v>0.19043019706533801</v>
      </c>
    </row>
    <row r="140" spans="1:8" x14ac:dyDescent="0.25">
      <c r="A140" t="s">
        <v>150</v>
      </c>
      <c r="B140" t="s">
        <v>16</v>
      </c>
      <c r="C140" t="s">
        <v>11</v>
      </c>
      <c r="E140">
        <v>0.13823978335461715</v>
      </c>
      <c r="F140">
        <v>0.16862922874796893</v>
      </c>
      <c r="G140">
        <v>0.14480876779595669</v>
      </c>
      <c r="H140">
        <v>0.102291277520777</v>
      </c>
    </row>
    <row r="141" spans="1:8" x14ac:dyDescent="0.25">
      <c r="A141" t="s">
        <v>151</v>
      </c>
      <c r="B141" t="s">
        <v>1</v>
      </c>
      <c r="C141" t="s">
        <v>5</v>
      </c>
      <c r="E141">
        <v>0.1401257093723503</v>
      </c>
      <c r="F141">
        <v>0.16686518990981772</v>
      </c>
      <c r="G141">
        <v>0.13609905331812214</v>
      </c>
      <c r="H141">
        <v>0.10127568385852</v>
      </c>
    </row>
    <row r="142" spans="1:8" x14ac:dyDescent="0.25">
      <c r="A142" t="s">
        <v>152</v>
      </c>
      <c r="B142" t="s">
        <v>28</v>
      </c>
      <c r="C142" t="s">
        <v>5</v>
      </c>
      <c r="E142">
        <v>0.32381615320643753</v>
      </c>
      <c r="F142">
        <v>0.22985729754087281</v>
      </c>
      <c r="G142">
        <v>0.1111816920638954</v>
      </c>
      <c r="H142">
        <v>0.13738083859089301</v>
      </c>
    </row>
    <row r="143" spans="1:8" x14ac:dyDescent="0.25">
      <c r="A143" t="s">
        <v>153</v>
      </c>
      <c r="B143" t="s">
        <v>18</v>
      </c>
      <c r="C143" t="s">
        <v>19</v>
      </c>
      <c r="E143">
        <v>0.18082263429955311</v>
      </c>
      <c r="F143">
        <v>0.19392841332526722</v>
      </c>
      <c r="G143">
        <v>0.19868818284057496</v>
      </c>
      <c r="H143">
        <v>0.16195900058527099</v>
      </c>
    </row>
    <row r="144" spans="1:8" x14ac:dyDescent="0.25">
      <c r="A144" t="s">
        <v>154</v>
      </c>
      <c r="B144" t="s">
        <v>18</v>
      </c>
      <c r="C144" t="s">
        <v>19</v>
      </c>
      <c r="E144">
        <v>0.23465693459166614</v>
      </c>
      <c r="F144">
        <v>0.19342212983368731</v>
      </c>
      <c r="G144">
        <v>0.24018396552369708</v>
      </c>
      <c r="H144">
        <v>0.198132765721514</v>
      </c>
    </row>
    <row r="145" spans="1:8" x14ac:dyDescent="0.25">
      <c r="A145" t="s">
        <v>155</v>
      </c>
      <c r="B145" t="s">
        <v>7</v>
      </c>
      <c r="C145" t="s">
        <v>8</v>
      </c>
      <c r="E145">
        <v>0.16290457838552821</v>
      </c>
      <c r="F145">
        <v>0.16716755383365467</v>
      </c>
      <c r="G145">
        <v>0.12423949605823285</v>
      </c>
      <c r="H145">
        <v>0.113500863502664</v>
      </c>
    </row>
    <row r="146" spans="1:8" x14ac:dyDescent="0.25">
      <c r="A146" t="s">
        <v>156</v>
      </c>
      <c r="B146" t="s">
        <v>16</v>
      </c>
      <c r="C146" t="s">
        <v>14</v>
      </c>
      <c r="E146">
        <v>0.13258730164855884</v>
      </c>
      <c r="F146">
        <v>0.15433223514773153</v>
      </c>
      <c r="G146">
        <v>0.13784014075427889</v>
      </c>
      <c r="H146">
        <v>0.134008115840692</v>
      </c>
    </row>
    <row r="147" spans="1:8" x14ac:dyDescent="0.25">
      <c r="A147" t="s">
        <v>157</v>
      </c>
      <c r="B147" t="s">
        <v>22</v>
      </c>
      <c r="C147" t="s">
        <v>2</v>
      </c>
      <c r="E147">
        <v>0.15677958155523977</v>
      </c>
      <c r="F147">
        <v>0.16503439322892055</v>
      </c>
      <c r="G147">
        <v>0.15356354593114521</v>
      </c>
      <c r="H147">
        <v>0.171653954634094</v>
      </c>
    </row>
    <row r="148" spans="1:8" x14ac:dyDescent="0.25">
      <c r="A148" t="s">
        <v>158</v>
      </c>
      <c r="B148" t="s">
        <v>18</v>
      </c>
      <c r="C148" t="s">
        <v>19</v>
      </c>
      <c r="E148">
        <v>0.15564753749398319</v>
      </c>
      <c r="F148">
        <v>0.22724225814259838</v>
      </c>
      <c r="G148">
        <v>0.19985190685154344</v>
      </c>
      <c r="H148">
        <v>0.200602975995538</v>
      </c>
    </row>
    <row r="149" spans="1:8" x14ac:dyDescent="0.25">
      <c r="A149" t="s">
        <v>159</v>
      </c>
      <c r="B149" t="s">
        <v>22</v>
      </c>
      <c r="C149" t="s">
        <v>19</v>
      </c>
      <c r="E149">
        <v>0.16747895545315999</v>
      </c>
      <c r="F149">
        <v>0.17116108647910253</v>
      </c>
      <c r="G149">
        <v>0.16604557388096464</v>
      </c>
      <c r="H149">
        <v>0.19590507840767399</v>
      </c>
    </row>
    <row r="150" spans="1:8" x14ac:dyDescent="0.25">
      <c r="A150" t="s">
        <v>160</v>
      </c>
      <c r="B150" t="s">
        <v>4</v>
      </c>
      <c r="C150" t="s">
        <v>19</v>
      </c>
      <c r="E150">
        <v>0.16663039656792336</v>
      </c>
      <c r="F150">
        <v>0.18682214567460348</v>
      </c>
      <c r="G150">
        <v>0.15769717742937581</v>
      </c>
      <c r="H150">
        <v>0.16195028464671199</v>
      </c>
    </row>
    <row r="151" spans="1:8" x14ac:dyDescent="0.25">
      <c r="A151" t="s">
        <v>161</v>
      </c>
      <c r="B151" t="s">
        <v>18</v>
      </c>
      <c r="C151" t="s">
        <v>19</v>
      </c>
      <c r="E151">
        <v>0.19544691201800013</v>
      </c>
      <c r="F151">
        <v>0.17317483453862889</v>
      </c>
      <c r="G151">
        <v>0.14638035417092735</v>
      </c>
      <c r="H151">
        <v>0.22219100806998901</v>
      </c>
    </row>
    <row r="152" spans="1:8" x14ac:dyDescent="0.25">
      <c r="A152" t="s">
        <v>162</v>
      </c>
      <c r="B152" t="s">
        <v>4</v>
      </c>
      <c r="C152" t="s">
        <v>8</v>
      </c>
      <c r="E152">
        <v>0.22381192609016307</v>
      </c>
      <c r="F152">
        <v>0.21522461096900192</v>
      </c>
      <c r="G152">
        <v>0.16577237992703675</v>
      </c>
      <c r="H152">
        <v>0.22537627074983399</v>
      </c>
    </row>
    <row r="153" spans="1:8" x14ac:dyDescent="0.25">
      <c r="A153" t="s">
        <v>163</v>
      </c>
      <c r="B153" t="s">
        <v>22</v>
      </c>
      <c r="C153" t="s">
        <v>19</v>
      </c>
      <c r="E153">
        <v>0.24384953804187431</v>
      </c>
      <c r="F153">
        <v>0.2118963902893955</v>
      </c>
      <c r="G153">
        <v>0.16535272728783382</v>
      </c>
      <c r="H153">
        <v>0.18469459917853001</v>
      </c>
    </row>
    <row r="154" spans="1:8" x14ac:dyDescent="0.25">
      <c r="A154" t="s">
        <v>164</v>
      </c>
      <c r="B154" t="s">
        <v>7</v>
      </c>
      <c r="C154" t="s">
        <v>2</v>
      </c>
      <c r="E154">
        <v>0.13442034862323027</v>
      </c>
      <c r="F154">
        <v>0.16087632659773113</v>
      </c>
      <c r="G154">
        <v>0.15952310592095048</v>
      </c>
      <c r="H154">
        <v>0.13504882279928401</v>
      </c>
    </row>
    <row r="155" spans="1:8" x14ac:dyDescent="0.25">
      <c r="A155" t="s">
        <v>165</v>
      </c>
      <c r="B155" t="s">
        <v>1</v>
      </c>
      <c r="C155" t="s">
        <v>14</v>
      </c>
      <c r="E155">
        <v>0.14888582253402854</v>
      </c>
      <c r="F155">
        <v>0.17631113722368918</v>
      </c>
      <c r="G155">
        <v>0.17149811486882374</v>
      </c>
      <c r="H155">
        <v>0.14896679548583999</v>
      </c>
    </row>
    <row r="156" spans="1:8" x14ac:dyDescent="0.25">
      <c r="A156" t="s">
        <v>166</v>
      </c>
      <c r="B156" t="s">
        <v>18</v>
      </c>
      <c r="C156" t="s">
        <v>19</v>
      </c>
      <c r="E156">
        <v>0.14751004381834143</v>
      </c>
      <c r="F156">
        <v>0.1482369579055251</v>
      </c>
      <c r="G156">
        <v>0.14428067302659642</v>
      </c>
      <c r="H156">
        <v>0.143852125267559</v>
      </c>
    </row>
    <row r="157" spans="1:8" x14ac:dyDescent="0.25">
      <c r="A157" t="s">
        <v>167</v>
      </c>
      <c r="B157" t="s">
        <v>32</v>
      </c>
      <c r="C157" t="s">
        <v>14</v>
      </c>
      <c r="E157">
        <v>0.14530599677257292</v>
      </c>
      <c r="F157">
        <v>0.18665688091151084</v>
      </c>
      <c r="G157">
        <v>0.17508846913606796</v>
      </c>
      <c r="H157">
        <v>0.14476099035555701</v>
      </c>
    </row>
    <row r="158" spans="1:8" x14ac:dyDescent="0.25">
      <c r="A158" t="s">
        <v>168</v>
      </c>
      <c r="B158" t="s">
        <v>7</v>
      </c>
      <c r="C158" t="s">
        <v>11</v>
      </c>
      <c r="E158">
        <v>0.19077317417303113</v>
      </c>
      <c r="F158">
        <v>0.17696440886460862</v>
      </c>
      <c r="G158">
        <v>0.18389382515303609</v>
      </c>
      <c r="H158">
        <v>0.14391908628349501</v>
      </c>
    </row>
    <row r="159" spans="1:8" x14ac:dyDescent="0.25">
      <c r="A159" t="s">
        <v>169</v>
      </c>
      <c r="B159" t="s">
        <v>4</v>
      </c>
      <c r="C159" t="s">
        <v>19</v>
      </c>
      <c r="E159">
        <v>0.1715990614548363</v>
      </c>
      <c r="F159">
        <v>0.16541689888422703</v>
      </c>
      <c r="G159">
        <v>0.17900693484044417</v>
      </c>
      <c r="H159">
        <v>0.17584283669803</v>
      </c>
    </row>
    <row r="160" spans="1:8" x14ac:dyDescent="0.25">
      <c r="A160" t="s">
        <v>170</v>
      </c>
      <c r="B160" t="s">
        <v>16</v>
      </c>
      <c r="C160" t="s">
        <v>11</v>
      </c>
      <c r="E160">
        <v>0.1061974931960704</v>
      </c>
      <c r="F160">
        <v>0.10138762311297814</v>
      </c>
      <c r="G160">
        <v>0.1352819921924816</v>
      </c>
      <c r="H160">
        <v>0.116470234831206</v>
      </c>
    </row>
    <row r="161" spans="1:8" x14ac:dyDescent="0.25">
      <c r="A161" t="s">
        <v>171</v>
      </c>
      <c r="B161" t="s">
        <v>1</v>
      </c>
      <c r="C161" t="s">
        <v>8</v>
      </c>
      <c r="E161">
        <v>0.15442700777708632</v>
      </c>
      <c r="F161">
        <v>0.16188227354252616</v>
      </c>
      <c r="G161">
        <v>0.14337284006133477</v>
      </c>
      <c r="H161">
        <v>0.157983226794806</v>
      </c>
    </row>
    <row r="162" spans="1:8" x14ac:dyDescent="0.25">
      <c r="A162" t="s">
        <v>172</v>
      </c>
      <c r="B162" t="s">
        <v>16</v>
      </c>
      <c r="C162" t="s">
        <v>5</v>
      </c>
      <c r="E162">
        <v>0.18457894924481</v>
      </c>
      <c r="F162">
        <v>0.14679155946715908</v>
      </c>
      <c r="G162">
        <v>0.19025995689504149</v>
      </c>
      <c r="H162">
        <v>0.139483633029826</v>
      </c>
    </row>
    <row r="163" spans="1:8" x14ac:dyDescent="0.25">
      <c r="A163" t="s">
        <v>173</v>
      </c>
      <c r="B163" t="s">
        <v>32</v>
      </c>
      <c r="C163" t="s">
        <v>14</v>
      </c>
      <c r="E163">
        <v>0.17483584121356455</v>
      </c>
      <c r="F163">
        <v>0.16780342527360467</v>
      </c>
      <c r="G163">
        <v>0.17851699729565706</v>
      </c>
      <c r="H163">
        <v>0.146385200164449</v>
      </c>
    </row>
    <row r="164" spans="1:8" x14ac:dyDescent="0.25">
      <c r="A164" t="s">
        <v>174</v>
      </c>
      <c r="B164" t="s">
        <v>4</v>
      </c>
      <c r="C164" t="s">
        <v>19</v>
      </c>
      <c r="E164">
        <v>0.15461397567053722</v>
      </c>
      <c r="F164">
        <v>0.18481243102539538</v>
      </c>
      <c r="G164">
        <v>0.18021171454169488</v>
      </c>
      <c r="H164">
        <v>0.16766489975135901</v>
      </c>
    </row>
    <row r="165" spans="1:8" x14ac:dyDescent="0.25">
      <c r="A165" t="s">
        <v>175</v>
      </c>
      <c r="B165" t="s">
        <v>7</v>
      </c>
      <c r="C165" t="s">
        <v>11</v>
      </c>
      <c r="E165">
        <v>0.1453578350717134</v>
      </c>
      <c r="F165">
        <v>0.14469209915369904</v>
      </c>
      <c r="G165">
        <v>0.17142102052350541</v>
      </c>
      <c r="H165">
        <v>0.115161464319435</v>
      </c>
    </row>
    <row r="166" spans="1:8" x14ac:dyDescent="0.25">
      <c r="A166" t="s">
        <v>176</v>
      </c>
      <c r="B166" t="s">
        <v>1</v>
      </c>
      <c r="C166" t="s">
        <v>11</v>
      </c>
      <c r="E166">
        <v>0.13018767204949652</v>
      </c>
      <c r="F166">
        <v>0.1306751682917946</v>
      </c>
      <c r="G166">
        <v>0.14852211838256321</v>
      </c>
      <c r="H166">
        <v>0.107014251769531</v>
      </c>
    </row>
    <row r="167" spans="1:8" x14ac:dyDescent="0.25">
      <c r="A167" t="s">
        <v>177</v>
      </c>
      <c r="B167" t="s">
        <v>7</v>
      </c>
      <c r="C167" t="s">
        <v>5</v>
      </c>
      <c r="E167">
        <v>0.14876334520932824</v>
      </c>
      <c r="F167">
        <v>0.15306762458165712</v>
      </c>
      <c r="G167">
        <v>0.17991157849310141</v>
      </c>
      <c r="H167">
        <v>0.17554000108607101</v>
      </c>
    </row>
    <row r="168" spans="1:8" x14ac:dyDescent="0.25">
      <c r="A168" t="s">
        <v>178</v>
      </c>
      <c r="B168" t="s">
        <v>28</v>
      </c>
      <c r="C168" t="s">
        <v>5</v>
      </c>
      <c r="E168">
        <v>0.14216660810614809</v>
      </c>
      <c r="F168">
        <v>0.15634602345278348</v>
      </c>
      <c r="G168">
        <v>0.12972908936072255</v>
      </c>
      <c r="H168">
        <v>0.14206137944151701</v>
      </c>
    </row>
    <row r="169" spans="1:8" x14ac:dyDescent="0.25">
      <c r="A169" t="s">
        <v>179</v>
      </c>
      <c r="B169" t="s">
        <v>18</v>
      </c>
      <c r="C169" t="s">
        <v>19</v>
      </c>
      <c r="E169">
        <v>0.1719043120925999</v>
      </c>
      <c r="F169">
        <v>0.1921363109499363</v>
      </c>
      <c r="G169">
        <v>0.20495631144627269</v>
      </c>
      <c r="H169">
        <v>0.140330487969581</v>
      </c>
    </row>
    <row r="170" spans="1:8" x14ac:dyDescent="0.25">
      <c r="A170" t="s">
        <v>180</v>
      </c>
      <c r="B170" t="s">
        <v>28</v>
      </c>
      <c r="C170" t="s">
        <v>5</v>
      </c>
      <c r="E170">
        <v>0.12889544262339184</v>
      </c>
      <c r="F170">
        <v>0.1386010428466633</v>
      </c>
      <c r="G170">
        <v>0.152372653324373</v>
      </c>
      <c r="H170">
        <v>8.3785162758034604E-2</v>
      </c>
    </row>
    <row r="171" spans="1:8" x14ac:dyDescent="0.25">
      <c r="A171" t="s">
        <v>181</v>
      </c>
      <c r="B171" t="s">
        <v>16</v>
      </c>
      <c r="C171" t="s">
        <v>5</v>
      </c>
      <c r="E171">
        <v>0.12672245727277442</v>
      </c>
      <c r="F171">
        <v>0.15205463090142043</v>
      </c>
      <c r="G171">
        <v>0.17624502004738279</v>
      </c>
      <c r="H171">
        <v>0.132533968966383</v>
      </c>
    </row>
    <row r="172" spans="1:8" x14ac:dyDescent="0.25">
      <c r="A172" t="s">
        <v>182</v>
      </c>
      <c r="B172" t="s">
        <v>1</v>
      </c>
      <c r="C172" t="s">
        <v>5</v>
      </c>
      <c r="E172">
        <v>0.19748880810228847</v>
      </c>
      <c r="F172">
        <v>0.20391730324801988</v>
      </c>
      <c r="G172">
        <v>0.1901046936732233</v>
      </c>
      <c r="H172">
        <v>0.19068869508639399</v>
      </c>
    </row>
    <row r="173" spans="1:8" x14ac:dyDescent="0.25">
      <c r="A173" t="s">
        <v>183</v>
      </c>
      <c r="B173" t="s">
        <v>86</v>
      </c>
      <c r="C173" t="s">
        <v>2</v>
      </c>
      <c r="E173">
        <v>0.16841037610837301</v>
      </c>
      <c r="F173">
        <v>0.1608815830469856</v>
      </c>
      <c r="G173">
        <v>0.17605877768138403</v>
      </c>
      <c r="H173">
        <v>0.160544250782967</v>
      </c>
    </row>
    <row r="174" spans="1:8" x14ac:dyDescent="0.25">
      <c r="A174" t="s">
        <v>184</v>
      </c>
      <c r="B174" t="s">
        <v>1</v>
      </c>
      <c r="C174" t="s">
        <v>11</v>
      </c>
      <c r="E174">
        <v>0.17062931838448811</v>
      </c>
      <c r="F174">
        <v>0.15953213983406961</v>
      </c>
      <c r="G174">
        <v>0.15171226423375184</v>
      </c>
      <c r="H174">
        <v>0.123690885229749</v>
      </c>
    </row>
    <row r="175" spans="1:8" x14ac:dyDescent="0.25">
      <c r="A175" t="s">
        <v>185</v>
      </c>
      <c r="B175" t="s">
        <v>1</v>
      </c>
      <c r="C175" t="s">
        <v>8</v>
      </c>
      <c r="E175">
        <v>0.16440881067931065</v>
      </c>
      <c r="F175">
        <v>0.17175061778032055</v>
      </c>
      <c r="G175">
        <v>0.15463424982689056</v>
      </c>
      <c r="H175">
        <v>0.16922418749574</v>
      </c>
    </row>
    <row r="176" spans="1:8" x14ac:dyDescent="0.25">
      <c r="A176" t="s">
        <v>186</v>
      </c>
      <c r="B176" t="s">
        <v>1</v>
      </c>
      <c r="C176" t="s">
        <v>8</v>
      </c>
      <c r="E176">
        <v>0.14272373920761086</v>
      </c>
      <c r="F176">
        <v>0.1656510834448669</v>
      </c>
      <c r="G176">
        <v>0.14266642429448503</v>
      </c>
      <c r="H176">
        <v>0.180388453598603</v>
      </c>
    </row>
    <row r="177" spans="1:8" x14ac:dyDescent="0.25">
      <c r="A177" t="s">
        <v>187</v>
      </c>
      <c r="B177" t="s">
        <v>7</v>
      </c>
      <c r="C177" t="s">
        <v>14</v>
      </c>
      <c r="E177">
        <v>0.15646563904840094</v>
      </c>
      <c r="F177">
        <v>0.15320198286546727</v>
      </c>
      <c r="G177">
        <v>0.15459979512011729</v>
      </c>
      <c r="H177">
        <v>0.168032068570999</v>
      </c>
    </row>
    <row r="178" spans="1:8" x14ac:dyDescent="0.25">
      <c r="A178" t="s">
        <v>188</v>
      </c>
      <c r="B178" t="s">
        <v>86</v>
      </c>
      <c r="C178" t="s">
        <v>19</v>
      </c>
      <c r="E178">
        <v>0.17632632773494819</v>
      </c>
      <c r="F178">
        <v>0.15285288383165216</v>
      </c>
      <c r="G178">
        <v>0.14835383122039703</v>
      </c>
      <c r="H178">
        <v>0.14648637935424999</v>
      </c>
    </row>
    <row r="179" spans="1:8" x14ac:dyDescent="0.25">
      <c r="A179" t="s">
        <v>189</v>
      </c>
      <c r="B179" t="s">
        <v>32</v>
      </c>
      <c r="C179" t="s">
        <v>2</v>
      </c>
      <c r="E179">
        <v>0.19940661999444453</v>
      </c>
      <c r="F179">
        <v>0.17881525090842376</v>
      </c>
      <c r="G179">
        <v>0.14505621694276799</v>
      </c>
      <c r="H179">
        <v>0.16443785485720899</v>
      </c>
    </row>
    <row r="180" spans="1:8" x14ac:dyDescent="0.25">
      <c r="A180" t="s">
        <v>190</v>
      </c>
      <c r="B180" t="s">
        <v>18</v>
      </c>
      <c r="C180" t="s">
        <v>19</v>
      </c>
      <c r="E180">
        <v>0.12703201852971241</v>
      </c>
      <c r="F180">
        <v>0.12514643733867975</v>
      </c>
      <c r="G180">
        <v>0.12572150668923998</v>
      </c>
      <c r="H180">
        <v>0.122884652395666</v>
      </c>
    </row>
    <row r="181" spans="1:8" x14ac:dyDescent="0.25">
      <c r="A181" t="s">
        <v>191</v>
      </c>
      <c r="B181" t="s">
        <v>28</v>
      </c>
      <c r="C181" t="s">
        <v>14</v>
      </c>
      <c r="E181">
        <v>0.16498109448239279</v>
      </c>
      <c r="F181">
        <v>0.18833518079782763</v>
      </c>
      <c r="G181">
        <v>0.17637502398682869</v>
      </c>
      <c r="H181">
        <v>0.148222798131842</v>
      </c>
    </row>
    <row r="182" spans="1:8" x14ac:dyDescent="0.25">
      <c r="A182" t="s">
        <v>192</v>
      </c>
      <c r="B182" t="s">
        <v>28</v>
      </c>
      <c r="C182" t="s">
        <v>5</v>
      </c>
      <c r="E182">
        <v>0.15472530857248198</v>
      </c>
      <c r="F182">
        <v>0.16355079088738442</v>
      </c>
      <c r="G182">
        <v>0.1851310918463373</v>
      </c>
      <c r="H182">
        <v>0.13538912154254101</v>
      </c>
    </row>
    <row r="183" spans="1:8" x14ac:dyDescent="0.25">
      <c r="A183" t="s">
        <v>193</v>
      </c>
      <c r="B183" t="s">
        <v>7</v>
      </c>
      <c r="C183" t="s">
        <v>14</v>
      </c>
      <c r="E183">
        <v>0.15120905011980018</v>
      </c>
      <c r="F183">
        <v>0.15710227085674316</v>
      </c>
      <c r="G183">
        <v>0.12240310971012863</v>
      </c>
      <c r="H183">
        <v>0.12981531357839499</v>
      </c>
    </row>
    <row r="184" spans="1:8" x14ac:dyDescent="0.25">
      <c r="A184" t="s">
        <v>194</v>
      </c>
      <c r="B184" t="s">
        <v>22</v>
      </c>
      <c r="C184" t="s">
        <v>11</v>
      </c>
      <c r="E184">
        <v>0.17813370094193939</v>
      </c>
      <c r="F184">
        <v>0.15919773720121927</v>
      </c>
      <c r="G184">
        <v>0.16059005203195084</v>
      </c>
      <c r="H184">
        <v>0.182623918349825</v>
      </c>
    </row>
    <row r="185" spans="1:8" x14ac:dyDescent="0.25">
      <c r="A185" t="s">
        <v>195</v>
      </c>
      <c r="B185" t="s">
        <v>16</v>
      </c>
      <c r="C185" t="s">
        <v>8</v>
      </c>
      <c r="E185">
        <v>0.16299376584278416</v>
      </c>
      <c r="F185">
        <v>0.16114751753535594</v>
      </c>
      <c r="G185">
        <v>0.14289560879561627</v>
      </c>
      <c r="H185">
        <v>0.20719247746141001</v>
      </c>
    </row>
    <row r="186" spans="1:8" x14ac:dyDescent="0.25">
      <c r="A186" t="s">
        <v>196</v>
      </c>
      <c r="B186" t="s">
        <v>7</v>
      </c>
      <c r="C186" t="s">
        <v>5</v>
      </c>
      <c r="E186">
        <v>0.19056525792787188</v>
      </c>
      <c r="F186">
        <v>0.17180219508709665</v>
      </c>
      <c r="G186">
        <v>0.18688195888813547</v>
      </c>
      <c r="H186">
        <v>0.168856377583952</v>
      </c>
    </row>
    <row r="187" spans="1:8" x14ac:dyDescent="0.25">
      <c r="A187" t="s">
        <v>197</v>
      </c>
      <c r="B187" t="s">
        <v>22</v>
      </c>
      <c r="C187" t="s">
        <v>14</v>
      </c>
      <c r="E187">
        <v>0.17097497143393248</v>
      </c>
      <c r="F187">
        <v>0.1202558814383704</v>
      </c>
      <c r="G187">
        <v>0.15587435708340119</v>
      </c>
      <c r="H187">
        <v>0.13473933613452399</v>
      </c>
    </row>
    <row r="188" spans="1:8" x14ac:dyDescent="0.25">
      <c r="A188" t="s">
        <v>198</v>
      </c>
      <c r="B188" t="s">
        <v>16</v>
      </c>
      <c r="C188" t="s">
        <v>5</v>
      </c>
      <c r="E188">
        <v>0.11951168963819753</v>
      </c>
      <c r="F188">
        <v>0.12560069126535517</v>
      </c>
      <c r="G188">
        <v>0.14067308135894241</v>
      </c>
      <c r="H188">
        <v>0.129975267942843</v>
      </c>
    </row>
    <row r="189" spans="1:8" x14ac:dyDescent="0.25">
      <c r="A189" t="s">
        <v>199</v>
      </c>
      <c r="B189" t="s">
        <v>28</v>
      </c>
      <c r="C189" t="s">
        <v>14</v>
      </c>
      <c r="E189">
        <v>0.18465974912760008</v>
      </c>
      <c r="F189">
        <v>0.13784898114146105</v>
      </c>
      <c r="G189">
        <v>0.18721782112527993</v>
      </c>
      <c r="H189">
        <v>0.18152569133660601</v>
      </c>
    </row>
    <row r="190" spans="1:8" x14ac:dyDescent="0.25">
      <c r="A190" t="s">
        <v>200</v>
      </c>
      <c r="B190" t="s">
        <v>86</v>
      </c>
      <c r="C190" t="s">
        <v>19</v>
      </c>
      <c r="E190">
        <v>0.16107486916908936</v>
      </c>
      <c r="F190">
        <v>0.19592310634381868</v>
      </c>
      <c r="G190">
        <v>0.18316291826905137</v>
      </c>
      <c r="H190">
        <v>0.17553268497023</v>
      </c>
    </row>
    <row r="191" spans="1:8" x14ac:dyDescent="0.25">
      <c r="A191" t="s">
        <v>201</v>
      </c>
      <c r="B191" t="s">
        <v>32</v>
      </c>
      <c r="C191" t="s">
        <v>14</v>
      </c>
      <c r="E191">
        <v>0.15080010998306348</v>
      </c>
      <c r="F191">
        <v>0.15907790604243993</v>
      </c>
      <c r="G191">
        <v>0.13140782758065542</v>
      </c>
      <c r="H191">
        <v>9.2149933698041697E-2</v>
      </c>
    </row>
    <row r="192" spans="1:8" x14ac:dyDescent="0.25">
      <c r="A192" t="s">
        <v>202</v>
      </c>
      <c r="B192" t="s">
        <v>7</v>
      </c>
      <c r="C192" t="s">
        <v>14</v>
      </c>
      <c r="E192">
        <v>0.18648614347636916</v>
      </c>
      <c r="F192">
        <v>0.15170022268288158</v>
      </c>
      <c r="G192">
        <v>0.17748926733147663</v>
      </c>
      <c r="H192">
        <v>0.108161459743278</v>
      </c>
    </row>
    <row r="193" spans="1:8" x14ac:dyDescent="0.25">
      <c r="A193" t="s">
        <v>203</v>
      </c>
      <c r="B193" t="s">
        <v>7</v>
      </c>
      <c r="C193" t="s">
        <v>11</v>
      </c>
      <c r="E193">
        <v>0.19064922827342343</v>
      </c>
      <c r="F193">
        <v>0.13993717833383548</v>
      </c>
      <c r="G193">
        <v>0.16967962767123729</v>
      </c>
      <c r="H193">
        <v>0.114645752158092</v>
      </c>
    </row>
    <row r="194" spans="1:8" x14ac:dyDescent="0.25">
      <c r="A194" t="s">
        <v>204</v>
      </c>
      <c r="B194" t="s">
        <v>86</v>
      </c>
      <c r="C194" t="s">
        <v>14</v>
      </c>
      <c r="E194">
        <v>0.15723884944050501</v>
      </c>
      <c r="F194">
        <v>0.16134702406549661</v>
      </c>
      <c r="G194">
        <v>0.16776277015380681</v>
      </c>
      <c r="H194">
        <v>0.176042149320745</v>
      </c>
    </row>
    <row r="195" spans="1:8" x14ac:dyDescent="0.25">
      <c r="A195" t="s">
        <v>205</v>
      </c>
      <c r="B195" t="s">
        <v>16</v>
      </c>
      <c r="C195" t="s">
        <v>11</v>
      </c>
      <c r="E195">
        <v>0.18928925276401848</v>
      </c>
      <c r="F195">
        <v>0.12942776896021765</v>
      </c>
      <c r="G195">
        <v>0.17997007613056643</v>
      </c>
      <c r="H195">
        <v>0.17925834626141801</v>
      </c>
    </row>
    <row r="196" spans="1:8" x14ac:dyDescent="0.25">
      <c r="A196" t="s">
        <v>206</v>
      </c>
      <c r="B196" t="s">
        <v>7</v>
      </c>
      <c r="C196" t="s">
        <v>2</v>
      </c>
      <c r="E196">
        <v>0.23000996242277111</v>
      </c>
      <c r="F196">
        <v>0.13819707517504609</v>
      </c>
      <c r="G196">
        <v>0.16921159702149763</v>
      </c>
      <c r="H196">
        <v>0.19122974216869701</v>
      </c>
    </row>
    <row r="197" spans="1:8" x14ac:dyDescent="0.25">
      <c r="A197" t="s">
        <v>207</v>
      </c>
      <c r="B197" t="s">
        <v>32</v>
      </c>
      <c r="C197" t="s">
        <v>11</v>
      </c>
      <c r="E197">
        <v>0.14217796504907321</v>
      </c>
      <c r="F197">
        <v>0.15135727223732034</v>
      </c>
      <c r="G197">
        <v>0.17132253676315809</v>
      </c>
      <c r="H197">
        <v>0.14088599276552999</v>
      </c>
    </row>
    <row r="198" spans="1:8" x14ac:dyDescent="0.25">
      <c r="A198" t="s">
        <v>208</v>
      </c>
      <c r="B198" t="s">
        <v>7</v>
      </c>
      <c r="C198" t="s">
        <v>2</v>
      </c>
      <c r="E198">
        <v>0.17904670191711214</v>
      </c>
      <c r="F198">
        <v>0.17256546739916495</v>
      </c>
      <c r="G198">
        <v>0.13996650245471595</v>
      </c>
      <c r="H198">
        <v>0.17321368596182701</v>
      </c>
    </row>
    <row r="199" spans="1:8" x14ac:dyDescent="0.25">
      <c r="A199" t="s">
        <v>209</v>
      </c>
      <c r="B199" t="s">
        <v>4</v>
      </c>
      <c r="C199" t="s">
        <v>19</v>
      </c>
      <c r="E199">
        <v>0.11260315549537259</v>
      </c>
      <c r="F199">
        <v>0.16466591458733937</v>
      </c>
      <c r="G199">
        <v>0.18244949561571289</v>
      </c>
      <c r="H199">
        <v>0.14159388112615001</v>
      </c>
    </row>
    <row r="200" spans="1:8" x14ac:dyDescent="0.25">
      <c r="A200" t="s">
        <v>210</v>
      </c>
      <c r="B200" t="s">
        <v>1</v>
      </c>
      <c r="C200" t="s">
        <v>11</v>
      </c>
      <c r="E200">
        <v>0.19857149916756009</v>
      </c>
      <c r="F200">
        <v>0.21356239109715433</v>
      </c>
      <c r="G200">
        <v>0.20677329714583237</v>
      </c>
      <c r="H200">
        <v>0.18602862227670799</v>
      </c>
    </row>
    <row r="201" spans="1:8" x14ac:dyDescent="0.25">
      <c r="A201" t="s">
        <v>211</v>
      </c>
      <c r="B201" t="s">
        <v>4</v>
      </c>
      <c r="C201" t="s">
        <v>11</v>
      </c>
      <c r="E201">
        <v>0.13716909032708108</v>
      </c>
      <c r="F201">
        <v>0.13334564166082358</v>
      </c>
      <c r="G201">
        <v>0.18034853349602084</v>
      </c>
      <c r="H201">
        <v>0.13870258379258901</v>
      </c>
    </row>
    <row r="202" spans="1:8" x14ac:dyDescent="0.25">
      <c r="A202" t="s">
        <v>212</v>
      </c>
      <c r="B202" t="s">
        <v>16</v>
      </c>
      <c r="C202" t="s">
        <v>11</v>
      </c>
      <c r="E202">
        <v>0.12323162629292669</v>
      </c>
      <c r="F202">
        <v>0.15951936938266822</v>
      </c>
      <c r="G202">
        <v>0.13993389055592562</v>
      </c>
      <c r="H202">
        <v>0.17985327976264601</v>
      </c>
    </row>
    <row r="203" spans="1:8" x14ac:dyDescent="0.25">
      <c r="A203" t="s">
        <v>213</v>
      </c>
      <c r="B203" t="s">
        <v>28</v>
      </c>
      <c r="C203" t="s">
        <v>11</v>
      </c>
      <c r="E203">
        <v>0.18858441222713648</v>
      </c>
      <c r="F203">
        <v>0.18237950043350712</v>
      </c>
      <c r="G203">
        <v>0.15275175473756869</v>
      </c>
      <c r="H203">
        <v>0.20961790153755899</v>
      </c>
    </row>
    <row r="204" spans="1:8" x14ac:dyDescent="0.25">
      <c r="A204" t="s">
        <v>214</v>
      </c>
      <c r="B204" t="s">
        <v>28</v>
      </c>
      <c r="C204" t="s">
        <v>2</v>
      </c>
      <c r="E204">
        <v>0.17256832257945059</v>
      </c>
      <c r="F204">
        <v>0.16350366428832211</v>
      </c>
      <c r="G204">
        <v>0.20095099170941147</v>
      </c>
      <c r="H204">
        <v>0.17211656389957899</v>
      </c>
    </row>
    <row r="205" spans="1:8" x14ac:dyDescent="0.25">
      <c r="A205" t="s">
        <v>215</v>
      </c>
      <c r="B205" t="s">
        <v>1</v>
      </c>
      <c r="C205" t="s">
        <v>2</v>
      </c>
      <c r="E205">
        <v>0.16643656074821428</v>
      </c>
      <c r="F205">
        <v>0.1735548381268282</v>
      </c>
      <c r="G205">
        <v>0.20668208710835906</v>
      </c>
      <c r="H205">
        <v>0.17484113643299801</v>
      </c>
    </row>
    <row r="206" spans="1:8" x14ac:dyDescent="0.25">
      <c r="A206" t="s">
        <v>216</v>
      </c>
      <c r="B206" t="s">
        <v>4</v>
      </c>
      <c r="C206" t="s">
        <v>2</v>
      </c>
      <c r="E206">
        <v>0.17356273579082862</v>
      </c>
      <c r="F206">
        <v>0.18914602226529342</v>
      </c>
      <c r="G206">
        <v>0.14746273331760507</v>
      </c>
      <c r="H206">
        <v>0.16295157460574999</v>
      </c>
    </row>
    <row r="207" spans="1:8" x14ac:dyDescent="0.25">
      <c r="A207" t="s">
        <v>217</v>
      </c>
      <c r="B207" t="s">
        <v>28</v>
      </c>
      <c r="C207" t="s">
        <v>5</v>
      </c>
      <c r="E207">
        <v>0.14155743126378009</v>
      </c>
      <c r="F207">
        <v>0.15183983624383668</v>
      </c>
      <c r="G207">
        <v>0.1613358748489426</v>
      </c>
      <c r="H207">
        <v>0.156209730006096</v>
      </c>
    </row>
    <row r="208" spans="1:8" x14ac:dyDescent="0.25">
      <c r="A208" t="s">
        <v>218</v>
      </c>
      <c r="B208" t="s">
        <v>1</v>
      </c>
      <c r="C208" t="s">
        <v>2</v>
      </c>
      <c r="E208">
        <v>0.17259178153387822</v>
      </c>
      <c r="F208">
        <v>0.16388371278165018</v>
      </c>
      <c r="G208">
        <v>0.22039533827598387</v>
      </c>
      <c r="H208">
        <v>0.181421458026369</v>
      </c>
    </row>
    <row r="209" spans="1:8" x14ac:dyDescent="0.25">
      <c r="A209" t="s">
        <v>219</v>
      </c>
      <c r="B209" t="s">
        <v>18</v>
      </c>
      <c r="C209" t="s">
        <v>19</v>
      </c>
      <c r="E209">
        <v>0.17651973347079825</v>
      </c>
      <c r="F209">
        <v>0.15970106833223732</v>
      </c>
      <c r="G209">
        <v>0.15277858103477165</v>
      </c>
      <c r="H209">
        <v>0.16215741129272601</v>
      </c>
    </row>
    <row r="210" spans="1:8" x14ac:dyDescent="0.25">
      <c r="A210" t="s">
        <v>220</v>
      </c>
      <c r="B210" t="s">
        <v>86</v>
      </c>
      <c r="C210" t="s">
        <v>8</v>
      </c>
      <c r="E210">
        <v>0.13709262676279677</v>
      </c>
      <c r="F210">
        <v>0.14548941275362687</v>
      </c>
      <c r="G210">
        <v>0.15547987008054501</v>
      </c>
      <c r="H210">
        <v>0.20134068747516401</v>
      </c>
    </row>
    <row r="211" spans="1:8" x14ac:dyDescent="0.25">
      <c r="A211" t="s">
        <v>221</v>
      </c>
      <c r="B211" t="s">
        <v>32</v>
      </c>
      <c r="C211" t="s">
        <v>11</v>
      </c>
      <c r="E211">
        <v>0.13979217569034921</v>
      </c>
      <c r="F211">
        <v>0.13594878884805855</v>
      </c>
      <c r="G211">
        <v>0.15996567473362519</v>
      </c>
      <c r="H211">
        <v>8.5230410003751797E-2</v>
      </c>
    </row>
    <row r="212" spans="1:8" x14ac:dyDescent="0.25">
      <c r="A212" t="s">
        <v>222</v>
      </c>
      <c r="B212" t="s">
        <v>1</v>
      </c>
      <c r="C212" t="s">
        <v>11</v>
      </c>
      <c r="E212">
        <v>0.17719532074877159</v>
      </c>
      <c r="F212">
        <v>0.18354460928726621</v>
      </c>
      <c r="G212">
        <v>0.15852472818110339</v>
      </c>
      <c r="H212">
        <v>0.154760743247115</v>
      </c>
    </row>
    <row r="213" spans="1:8" x14ac:dyDescent="0.25">
      <c r="A213" t="s">
        <v>223</v>
      </c>
      <c r="B213" t="s">
        <v>4</v>
      </c>
      <c r="C213" t="s">
        <v>5</v>
      </c>
      <c r="E213">
        <v>0.18282093771784513</v>
      </c>
      <c r="F213">
        <v>0.1984850787963105</v>
      </c>
      <c r="G213">
        <v>0.16727841562393453</v>
      </c>
      <c r="H213">
        <v>0.158382847775769</v>
      </c>
    </row>
    <row r="214" spans="1:8" x14ac:dyDescent="0.25">
      <c r="A214" t="s">
        <v>224</v>
      </c>
      <c r="B214" t="s">
        <v>18</v>
      </c>
      <c r="C214" t="s">
        <v>19</v>
      </c>
      <c r="E214">
        <v>0.20870793962687106</v>
      </c>
      <c r="F214">
        <v>0.21370317319227372</v>
      </c>
      <c r="G214">
        <v>0.21761298279114405</v>
      </c>
      <c r="H214">
        <v>0.24304394112730601</v>
      </c>
    </row>
    <row r="215" spans="1:8" x14ac:dyDescent="0.25">
      <c r="A215" t="s">
        <v>225</v>
      </c>
      <c r="B215" t="s">
        <v>22</v>
      </c>
      <c r="C215" t="s">
        <v>5</v>
      </c>
      <c r="E215">
        <v>0.13755070681961368</v>
      </c>
      <c r="F215">
        <v>0.21639500315041996</v>
      </c>
      <c r="G215">
        <v>0.22017897401209235</v>
      </c>
      <c r="H215">
        <v>0.15211370601583299</v>
      </c>
    </row>
    <row r="216" spans="1:8" x14ac:dyDescent="0.25">
      <c r="A216" t="s">
        <v>226</v>
      </c>
      <c r="B216" t="s">
        <v>4</v>
      </c>
      <c r="C216" t="s">
        <v>19</v>
      </c>
      <c r="E216">
        <v>0.18764856869920218</v>
      </c>
      <c r="F216">
        <v>0.13268205167845534</v>
      </c>
      <c r="G216">
        <v>0.16367883426750462</v>
      </c>
      <c r="H216">
        <v>0.142457928449084</v>
      </c>
    </row>
    <row r="217" spans="1:8" x14ac:dyDescent="0.25">
      <c r="A217" t="s">
        <v>227</v>
      </c>
      <c r="B217" t="s">
        <v>16</v>
      </c>
      <c r="C217" t="s">
        <v>2</v>
      </c>
      <c r="E217">
        <v>0.16680736841425944</v>
      </c>
      <c r="F217">
        <v>0.13647394606011345</v>
      </c>
      <c r="G217">
        <v>0.15886978543478181</v>
      </c>
      <c r="H217">
        <v>0.17937281567531899</v>
      </c>
    </row>
    <row r="218" spans="1:8" x14ac:dyDescent="0.25">
      <c r="A218" t="s">
        <v>228</v>
      </c>
      <c r="B218" t="s">
        <v>4</v>
      </c>
      <c r="C218" t="s">
        <v>11</v>
      </c>
      <c r="E218">
        <v>0.16877766592309823</v>
      </c>
      <c r="F218">
        <v>0.10953202488245854</v>
      </c>
      <c r="G218">
        <v>0.16999614023415305</v>
      </c>
      <c r="H218">
        <v>0.168312848810618</v>
      </c>
    </row>
    <row r="219" spans="1:8" x14ac:dyDescent="0.25">
      <c r="A219" t="s">
        <v>229</v>
      </c>
      <c r="B219" t="s">
        <v>1</v>
      </c>
      <c r="C219" t="s">
        <v>14</v>
      </c>
      <c r="E219">
        <v>0.14055940857901519</v>
      </c>
      <c r="F219">
        <v>0.12763396653830184</v>
      </c>
      <c r="G219">
        <v>0.13930779054919884</v>
      </c>
      <c r="H219">
        <v>0.13679604941566101</v>
      </c>
    </row>
    <row r="220" spans="1:8" x14ac:dyDescent="0.25">
      <c r="A220" t="s">
        <v>230</v>
      </c>
      <c r="B220" t="s">
        <v>22</v>
      </c>
      <c r="C220" t="s">
        <v>2</v>
      </c>
      <c r="E220">
        <v>0.15632645960718836</v>
      </c>
      <c r="F220">
        <v>0.133285134903699</v>
      </c>
      <c r="G220">
        <v>0.16099177584592436</v>
      </c>
      <c r="H220">
        <v>0.182289720536842</v>
      </c>
    </row>
    <row r="221" spans="1:8" x14ac:dyDescent="0.25">
      <c r="A221" t="s">
        <v>231</v>
      </c>
      <c r="B221" t="s">
        <v>32</v>
      </c>
      <c r="C221" t="s">
        <v>8</v>
      </c>
      <c r="E221">
        <v>0.17948480734704497</v>
      </c>
      <c r="F221">
        <v>0.16610876489581375</v>
      </c>
      <c r="G221">
        <v>0.16901459917630393</v>
      </c>
      <c r="H221">
        <v>0.164594840663431</v>
      </c>
    </row>
    <row r="222" spans="1:8" x14ac:dyDescent="0.25">
      <c r="A222" t="s">
        <v>232</v>
      </c>
      <c r="B222" t="s">
        <v>1</v>
      </c>
      <c r="C222" t="s">
        <v>19</v>
      </c>
      <c r="E222">
        <v>0.22955660588742918</v>
      </c>
      <c r="F222">
        <v>0.19836957500537011</v>
      </c>
      <c r="G222">
        <v>0.19576544018637348</v>
      </c>
      <c r="H222">
        <v>0.183345362342827</v>
      </c>
    </row>
    <row r="223" spans="1:8" x14ac:dyDescent="0.25">
      <c r="A223" t="s">
        <v>233</v>
      </c>
      <c r="B223" t="s">
        <v>7</v>
      </c>
      <c r="C223" t="s">
        <v>14</v>
      </c>
      <c r="E223">
        <v>0.2688923659901794</v>
      </c>
      <c r="F223">
        <v>0.18922878944018995</v>
      </c>
      <c r="G223">
        <v>0.18478979750834601</v>
      </c>
      <c r="H223">
        <v>0.11423242810777599</v>
      </c>
    </row>
    <row r="224" spans="1:8" x14ac:dyDescent="0.25">
      <c r="A224" t="s">
        <v>234</v>
      </c>
      <c r="B224" t="s">
        <v>1</v>
      </c>
      <c r="C224" t="s">
        <v>11</v>
      </c>
      <c r="E224">
        <v>0.16585172806634069</v>
      </c>
      <c r="F224">
        <v>0.17451650210126474</v>
      </c>
      <c r="G224">
        <v>0.18587598243898018</v>
      </c>
      <c r="H224">
        <v>0.22122651956584599</v>
      </c>
    </row>
    <row r="225" spans="1:8" x14ac:dyDescent="0.25">
      <c r="A225" t="s">
        <v>235</v>
      </c>
      <c r="B225" t="s">
        <v>7</v>
      </c>
      <c r="C225" t="s">
        <v>5</v>
      </c>
      <c r="E225">
        <v>0.16639580314958966</v>
      </c>
      <c r="F225">
        <v>0.19236325389833361</v>
      </c>
      <c r="G225">
        <v>0.18488839349429248</v>
      </c>
      <c r="H225">
        <v>0.257877180824436</v>
      </c>
    </row>
    <row r="226" spans="1:8" x14ac:dyDescent="0.25">
      <c r="A226" t="s">
        <v>236</v>
      </c>
      <c r="B226" t="s">
        <v>22</v>
      </c>
      <c r="C226" t="s">
        <v>5</v>
      </c>
      <c r="E226">
        <v>0.11762925356357147</v>
      </c>
      <c r="F226">
        <v>0.14044757164821026</v>
      </c>
      <c r="G226">
        <v>0.1393132634437996</v>
      </c>
      <c r="H226">
        <v>0.15372034810386301</v>
      </c>
    </row>
    <row r="227" spans="1:8" x14ac:dyDescent="0.25">
      <c r="A227" t="s">
        <v>237</v>
      </c>
      <c r="B227" t="s">
        <v>4</v>
      </c>
      <c r="C227" t="s">
        <v>19</v>
      </c>
      <c r="E227">
        <v>0.15567166774345048</v>
      </c>
      <c r="F227">
        <v>0.17300106770072723</v>
      </c>
      <c r="G227">
        <v>0.15772010851316895</v>
      </c>
      <c r="H227">
        <v>0.17144772582311499</v>
      </c>
    </row>
    <row r="228" spans="1:8" x14ac:dyDescent="0.25">
      <c r="A228" t="s">
        <v>238</v>
      </c>
      <c r="B228" t="s">
        <v>32</v>
      </c>
      <c r="C228" t="s">
        <v>19</v>
      </c>
      <c r="E228">
        <v>0.12581614881480924</v>
      </c>
      <c r="F228">
        <v>0.11632195967258072</v>
      </c>
      <c r="G228">
        <v>8.9435058814683027E-2</v>
      </c>
      <c r="H228">
        <v>0.12579199767125299</v>
      </c>
    </row>
    <row r="229" spans="1:8" x14ac:dyDescent="0.25">
      <c r="A229" t="s">
        <v>239</v>
      </c>
      <c r="B229" t="s">
        <v>22</v>
      </c>
      <c r="C229" t="s">
        <v>8</v>
      </c>
      <c r="E229">
        <v>0.15056840952327083</v>
      </c>
      <c r="F229">
        <v>0.1305457693653731</v>
      </c>
      <c r="G229">
        <v>0.14859439788775847</v>
      </c>
      <c r="H229">
        <v>0.11305509574000799</v>
      </c>
    </row>
    <row r="230" spans="1:8" x14ac:dyDescent="0.25">
      <c r="A230" t="s">
        <v>240</v>
      </c>
      <c r="B230" t="s">
        <v>28</v>
      </c>
      <c r="C230" t="s">
        <v>14</v>
      </c>
      <c r="E230">
        <v>0.10827215066114457</v>
      </c>
      <c r="F230">
        <v>0.14440408974062741</v>
      </c>
      <c r="G230">
        <v>0.12045354925569418</v>
      </c>
      <c r="H230">
        <v>0.123913482314152</v>
      </c>
    </row>
    <row r="231" spans="1:8" x14ac:dyDescent="0.25">
      <c r="A231" t="s">
        <v>241</v>
      </c>
      <c r="B231" t="s">
        <v>4</v>
      </c>
      <c r="C231" t="s">
        <v>19</v>
      </c>
      <c r="E231">
        <v>0.15705338201586602</v>
      </c>
      <c r="F231">
        <v>0.1495899563026028</v>
      </c>
      <c r="G231">
        <v>0.1709453476469999</v>
      </c>
      <c r="H231">
        <v>0.16203908288598901</v>
      </c>
    </row>
    <row r="232" spans="1:8" x14ac:dyDescent="0.25">
      <c r="A232" t="s">
        <v>242</v>
      </c>
      <c r="B232" t="s">
        <v>22</v>
      </c>
      <c r="C232" t="s">
        <v>5</v>
      </c>
      <c r="E232">
        <v>0.20817490936149904</v>
      </c>
      <c r="F232">
        <v>0.18102629358668654</v>
      </c>
      <c r="G232">
        <v>0.19175062931837827</v>
      </c>
      <c r="H232">
        <v>0.14054289094542799</v>
      </c>
    </row>
    <row r="233" spans="1:8" x14ac:dyDescent="0.25">
      <c r="A233" t="s">
        <v>243</v>
      </c>
      <c r="B233" t="s">
        <v>1</v>
      </c>
      <c r="C233" t="s">
        <v>14</v>
      </c>
      <c r="E233">
        <v>0.1321091854651269</v>
      </c>
      <c r="F233">
        <v>0.13174291571083607</v>
      </c>
      <c r="G233">
        <v>0.1431813583527364</v>
      </c>
      <c r="H233">
        <v>0.18122608913885599</v>
      </c>
    </row>
    <row r="234" spans="1:8" x14ac:dyDescent="0.25">
      <c r="A234" t="s">
        <v>244</v>
      </c>
      <c r="B234" t="s">
        <v>22</v>
      </c>
      <c r="C234" t="s">
        <v>2</v>
      </c>
      <c r="E234">
        <v>0.14788375500649256</v>
      </c>
      <c r="F234">
        <v>0.17866221141635208</v>
      </c>
      <c r="G234">
        <v>0.17305499718450781</v>
      </c>
      <c r="H234">
        <v>0.164334005117973</v>
      </c>
    </row>
    <row r="235" spans="1:8" x14ac:dyDescent="0.25">
      <c r="A235" t="s">
        <v>245</v>
      </c>
      <c r="B235" t="s">
        <v>1</v>
      </c>
      <c r="C235" t="s">
        <v>8</v>
      </c>
      <c r="E235">
        <v>0.17389944127838952</v>
      </c>
      <c r="F235">
        <v>0.12449025343106288</v>
      </c>
      <c r="G235">
        <v>0.14236430233506989</v>
      </c>
      <c r="H235">
        <v>0.14520084426421501</v>
      </c>
    </row>
    <row r="236" spans="1:8" x14ac:dyDescent="0.25">
      <c r="A236" t="s">
        <v>246</v>
      </c>
      <c r="B236" t="s">
        <v>32</v>
      </c>
      <c r="C236" t="s">
        <v>14</v>
      </c>
      <c r="E236">
        <v>0.15535637521621701</v>
      </c>
      <c r="F236">
        <v>0.15829233878656584</v>
      </c>
      <c r="G236">
        <v>0.15531807978326334</v>
      </c>
      <c r="H236">
        <v>0.117714161108947</v>
      </c>
    </row>
    <row r="237" spans="1:8" x14ac:dyDescent="0.25">
      <c r="A237" t="s">
        <v>247</v>
      </c>
      <c r="B237" t="s">
        <v>1</v>
      </c>
      <c r="C237" t="s">
        <v>11</v>
      </c>
      <c r="E237">
        <v>0.1477419653758352</v>
      </c>
      <c r="F237">
        <v>0.10728746383534603</v>
      </c>
      <c r="G237">
        <v>0.16392262445660066</v>
      </c>
      <c r="H237">
        <v>0.16084195932216</v>
      </c>
    </row>
    <row r="238" spans="1:8" x14ac:dyDescent="0.25">
      <c r="A238" t="s">
        <v>248</v>
      </c>
      <c r="B238" t="s">
        <v>32</v>
      </c>
      <c r="C238" t="s">
        <v>19</v>
      </c>
      <c r="E238">
        <v>0.14692352558394062</v>
      </c>
      <c r="F238">
        <v>0.12136159312893323</v>
      </c>
      <c r="G238">
        <v>0.17525410796986335</v>
      </c>
      <c r="H238">
        <v>0.17392309151367399</v>
      </c>
    </row>
    <row r="239" spans="1:8" x14ac:dyDescent="0.25">
      <c r="A239" t="s">
        <v>249</v>
      </c>
      <c r="B239" t="s">
        <v>1</v>
      </c>
      <c r="C239" t="s">
        <v>14</v>
      </c>
      <c r="E239">
        <v>0.20356757238094597</v>
      </c>
      <c r="F239">
        <v>0.17735152629145234</v>
      </c>
      <c r="G239">
        <v>0.17658905566968378</v>
      </c>
      <c r="H239">
        <v>0.17490435598836501</v>
      </c>
    </row>
    <row r="240" spans="1:8" x14ac:dyDescent="0.25">
      <c r="A240" t="s">
        <v>250</v>
      </c>
      <c r="B240" t="s">
        <v>16</v>
      </c>
      <c r="C240" t="s">
        <v>5</v>
      </c>
      <c r="E240">
        <v>0.18166654159733114</v>
      </c>
      <c r="F240">
        <v>0.16283210977628015</v>
      </c>
      <c r="G240">
        <v>0.18645203128064883</v>
      </c>
      <c r="H240">
        <v>0.20021750005526501</v>
      </c>
    </row>
    <row r="241" spans="1:8" x14ac:dyDescent="0.25">
      <c r="A241" t="s">
        <v>251</v>
      </c>
      <c r="B241" t="s">
        <v>7</v>
      </c>
      <c r="C241" t="s">
        <v>8</v>
      </c>
      <c r="E241">
        <v>0.13568762259229109</v>
      </c>
      <c r="F241">
        <v>0.12915214647903178</v>
      </c>
      <c r="G241">
        <v>0.14953837193479036</v>
      </c>
      <c r="H241">
        <v>0.16619158527675701</v>
      </c>
    </row>
    <row r="242" spans="1:8" x14ac:dyDescent="0.25">
      <c r="A242" t="s">
        <v>252</v>
      </c>
      <c r="B242" t="s">
        <v>28</v>
      </c>
      <c r="C242" t="s">
        <v>2</v>
      </c>
      <c r="E242">
        <v>0.18040972554890225</v>
      </c>
      <c r="F242">
        <v>0.12290468790491085</v>
      </c>
      <c r="G242">
        <v>0.15256155877764782</v>
      </c>
      <c r="H242">
        <v>0.16953182940164799</v>
      </c>
    </row>
    <row r="243" spans="1:8" x14ac:dyDescent="0.25">
      <c r="A243" t="s">
        <v>253</v>
      </c>
      <c r="B243" t="s">
        <v>28</v>
      </c>
      <c r="C243" t="s">
        <v>5</v>
      </c>
      <c r="E243">
        <v>0.13896914869716245</v>
      </c>
      <c r="F243">
        <v>0.17284219020972902</v>
      </c>
      <c r="G243">
        <v>0.18053069221661283</v>
      </c>
      <c r="H243">
        <v>0.16167942584026199</v>
      </c>
    </row>
    <row r="244" spans="1:8" x14ac:dyDescent="0.25">
      <c r="A244" t="s">
        <v>254</v>
      </c>
      <c r="B244" t="s">
        <v>7</v>
      </c>
      <c r="C244" t="s">
        <v>5</v>
      </c>
      <c r="E244">
        <v>0.11907183788990579</v>
      </c>
      <c r="F244">
        <v>0.16359185259880804</v>
      </c>
      <c r="G244">
        <v>0.13543952564661893</v>
      </c>
      <c r="H244">
        <v>0.113571672763046</v>
      </c>
    </row>
    <row r="245" spans="1:8" x14ac:dyDescent="0.25">
      <c r="A245" t="s">
        <v>255</v>
      </c>
      <c r="B245" t="s">
        <v>7</v>
      </c>
      <c r="C245" t="s">
        <v>14</v>
      </c>
      <c r="E245">
        <v>0.1565556513198775</v>
      </c>
      <c r="F245">
        <v>0.18553953931630396</v>
      </c>
      <c r="G245">
        <v>0.16816573455327841</v>
      </c>
      <c r="H245">
        <v>0.137934761976204</v>
      </c>
    </row>
    <row r="246" spans="1:8" x14ac:dyDescent="0.25">
      <c r="A246" t="s">
        <v>256</v>
      </c>
      <c r="B246" t="s">
        <v>4</v>
      </c>
      <c r="C246" t="s">
        <v>5</v>
      </c>
      <c r="E246">
        <v>0.15361806192857216</v>
      </c>
      <c r="F246">
        <v>0.14475483229715957</v>
      </c>
      <c r="G246">
        <v>0.17409868654301239</v>
      </c>
      <c r="H246">
        <v>0.18163706630514301</v>
      </c>
    </row>
    <row r="247" spans="1:8" x14ac:dyDescent="0.25">
      <c r="A247" t="s">
        <v>257</v>
      </c>
      <c r="B247" t="s">
        <v>16</v>
      </c>
      <c r="C247" t="s">
        <v>5</v>
      </c>
      <c r="E247">
        <v>0.19719797732623509</v>
      </c>
      <c r="F247">
        <v>0.16382015537490782</v>
      </c>
      <c r="G247">
        <v>0.12368571631579599</v>
      </c>
      <c r="H247">
        <v>0.177322592570368</v>
      </c>
    </row>
    <row r="248" spans="1:8" x14ac:dyDescent="0.25">
      <c r="A248" t="s">
        <v>258</v>
      </c>
      <c r="B248" t="s">
        <v>7</v>
      </c>
      <c r="C248" t="s">
        <v>5</v>
      </c>
      <c r="E248">
        <v>0.15809529603719416</v>
      </c>
      <c r="F248">
        <v>0.17486574870066091</v>
      </c>
      <c r="G248">
        <v>0.15865398278979737</v>
      </c>
      <c r="H248">
        <v>0.17675232520550299</v>
      </c>
    </row>
    <row r="249" spans="1:8" x14ac:dyDescent="0.25">
      <c r="A249" t="s">
        <v>259</v>
      </c>
      <c r="B249" t="s">
        <v>1</v>
      </c>
      <c r="C249" t="s">
        <v>5</v>
      </c>
      <c r="E249">
        <v>0.19552267073280752</v>
      </c>
      <c r="F249">
        <v>0.17867038898712939</v>
      </c>
      <c r="G249">
        <v>0.1943708165941801</v>
      </c>
      <c r="H249">
        <v>0.175908805795362</v>
      </c>
    </row>
    <row r="250" spans="1:8" x14ac:dyDescent="0.25">
      <c r="A250" t="s">
        <v>260</v>
      </c>
      <c r="B250" t="s">
        <v>4</v>
      </c>
      <c r="C250" t="s">
        <v>2</v>
      </c>
      <c r="E250">
        <v>0.17407948106131443</v>
      </c>
      <c r="F250">
        <v>0.13923660706785004</v>
      </c>
      <c r="G250">
        <v>0.16287132956743428</v>
      </c>
      <c r="H250">
        <v>0.22527639922739701</v>
      </c>
    </row>
    <row r="251" spans="1:8" x14ac:dyDescent="0.25">
      <c r="A251" t="s">
        <v>261</v>
      </c>
      <c r="B251" t="s">
        <v>28</v>
      </c>
      <c r="C251" t="s">
        <v>14</v>
      </c>
      <c r="E251">
        <v>0.16315836790412447</v>
      </c>
      <c r="F251">
        <v>0.14090754922154536</v>
      </c>
      <c r="G251">
        <v>0.1267784151895246</v>
      </c>
      <c r="H251">
        <v>0.13911267385218001</v>
      </c>
    </row>
    <row r="252" spans="1:8" x14ac:dyDescent="0.25">
      <c r="A252" t="s">
        <v>262</v>
      </c>
      <c r="B252" t="s">
        <v>32</v>
      </c>
      <c r="C252" t="s">
        <v>8</v>
      </c>
      <c r="E252">
        <v>0.16495007859321054</v>
      </c>
      <c r="F252">
        <v>0.19165823334130913</v>
      </c>
      <c r="G252">
        <v>0.1577428046271955</v>
      </c>
      <c r="H252">
        <v>0.12691335770023901</v>
      </c>
    </row>
    <row r="253" spans="1:8" x14ac:dyDescent="0.25">
      <c r="A253" t="s">
        <v>263</v>
      </c>
      <c r="B253" t="s">
        <v>86</v>
      </c>
      <c r="C253" t="s">
        <v>19</v>
      </c>
      <c r="E253">
        <v>0.16396965058581323</v>
      </c>
      <c r="F253">
        <v>0.17048959568743136</v>
      </c>
      <c r="G253">
        <v>0.16631291225738334</v>
      </c>
      <c r="H253">
        <v>0.16239079987897301</v>
      </c>
    </row>
    <row r="254" spans="1:8" x14ac:dyDescent="0.25">
      <c r="A254" t="s">
        <v>264</v>
      </c>
      <c r="B254" t="s">
        <v>1</v>
      </c>
      <c r="C254" t="s">
        <v>2</v>
      </c>
      <c r="E254">
        <v>0.17850321807578207</v>
      </c>
      <c r="F254">
        <v>0.19239730232693156</v>
      </c>
      <c r="G254">
        <v>0.17344442005957827</v>
      </c>
      <c r="H254">
        <v>0.20480297601449701</v>
      </c>
    </row>
    <row r="255" spans="1:8" x14ac:dyDescent="0.25">
      <c r="A255" t="s">
        <v>265</v>
      </c>
      <c r="B255" t="s">
        <v>16</v>
      </c>
      <c r="C255" t="s">
        <v>2</v>
      </c>
      <c r="E255">
        <v>0.15005784839220757</v>
      </c>
      <c r="F255">
        <v>0.16371315943214562</v>
      </c>
      <c r="G255">
        <v>0.14356728941202251</v>
      </c>
      <c r="H255">
        <v>0.14446802808659401</v>
      </c>
    </row>
    <row r="256" spans="1:8" x14ac:dyDescent="0.25">
      <c r="A256" t="s">
        <v>266</v>
      </c>
      <c r="B256" t="s">
        <v>18</v>
      </c>
      <c r="C256" t="s">
        <v>19</v>
      </c>
      <c r="E256">
        <v>0.16341590085769134</v>
      </c>
      <c r="F256">
        <v>0.19132893428706071</v>
      </c>
      <c r="G256">
        <v>0.15539737186877312</v>
      </c>
      <c r="H256">
        <v>0.178508288473715</v>
      </c>
    </row>
    <row r="257" spans="1:8" x14ac:dyDescent="0.25">
      <c r="A257" t="s">
        <v>267</v>
      </c>
      <c r="B257" t="s">
        <v>1</v>
      </c>
      <c r="C257" t="s">
        <v>19</v>
      </c>
      <c r="E257">
        <v>0.17326899390457473</v>
      </c>
      <c r="F257">
        <v>0.18268595487835326</v>
      </c>
      <c r="G257">
        <v>0.15420968923304068</v>
      </c>
      <c r="H257">
        <v>0.163628924353141</v>
      </c>
    </row>
    <row r="258" spans="1:8" x14ac:dyDescent="0.25">
      <c r="A258" t="s">
        <v>268</v>
      </c>
      <c r="B258" t="s">
        <v>16</v>
      </c>
      <c r="C258" t="s">
        <v>8</v>
      </c>
      <c r="E258">
        <v>0.1922234794060326</v>
      </c>
      <c r="F258">
        <v>0.15020731852958227</v>
      </c>
      <c r="G258">
        <v>0.17957884364860838</v>
      </c>
      <c r="H258">
        <v>0.15112091830642199</v>
      </c>
    </row>
    <row r="259" spans="1:8" x14ac:dyDescent="0.25">
      <c r="A259" t="s">
        <v>269</v>
      </c>
      <c r="B259" t="s">
        <v>16</v>
      </c>
      <c r="C259" t="s">
        <v>14</v>
      </c>
      <c r="E259">
        <v>0.13843011450384923</v>
      </c>
      <c r="F259">
        <v>0.15624629221262298</v>
      </c>
      <c r="G259">
        <v>0.19287716973469327</v>
      </c>
      <c r="H259">
        <v>0.189716478765108</v>
      </c>
    </row>
    <row r="260" spans="1:8" x14ac:dyDescent="0.25">
      <c r="A260" t="s">
        <v>270</v>
      </c>
      <c r="B260" t="s">
        <v>4</v>
      </c>
      <c r="C260" t="s">
        <v>19</v>
      </c>
      <c r="E260">
        <v>0.13726373742428116</v>
      </c>
      <c r="F260">
        <v>0.18697810611298252</v>
      </c>
      <c r="G260">
        <v>0.15696714724453498</v>
      </c>
      <c r="H260">
        <v>0.19309675783573499</v>
      </c>
    </row>
    <row r="261" spans="1:8" x14ac:dyDescent="0.25">
      <c r="A261" t="s">
        <v>271</v>
      </c>
      <c r="B261" t="s">
        <v>32</v>
      </c>
      <c r="C261" t="s">
        <v>8</v>
      </c>
      <c r="E261">
        <v>0.15833399688745223</v>
      </c>
      <c r="F261">
        <v>0.18262835892057452</v>
      </c>
      <c r="G261">
        <v>0.16831865468669865</v>
      </c>
      <c r="H261">
        <v>0.154067913006881</v>
      </c>
    </row>
    <row r="262" spans="1:8" x14ac:dyDescent="0.25">
      <c r="A262" t="s">
        <v>272</v>
      </c>
      <c r="B262" t="s">
        <v>32</v>
      </c>
      <c r="C262" t="s">
        <v>14</v>
      </c>
      <c r="E262">
        <v>0.12119703760029861</v>
      </c>
      <c r="F262">
        <v>0.13127849951763074</v>
      </c>
      <c r="G262">
        <v>0.12062394782516234</v>
      </c>
      <c r="H262">
        <v>0.111421182413146</v>
      </c>
    </row>
    <row r="263" spans="1:8" x14ac:dyDescent="0.25">
      <c r="A263" t="s">
        <v>273</v>
      </c>
      <c r="B263" t="s">
        <v>16</v>
      </c>
      <c r="C263" t="s">
        <v>11</v>
      </c>
      <c r="E263">
        <v>0.18053449576449554</v>
      </c>
      <c r="F263">
        <v>0.16592177484511919</v>
      </c>
      <c r="G263">
        <v>0.15443732768720961</v>
      </c>
      <c r="H263">
        <v>0.187069139635785</v>
      </c>
    </row>
    <row r="264" spans="1:8" x14ac:dyDescent="0.25">
      <c r="A264" t="s">
        <v>274</v>
      </c>
      <c r="B264" t="s">
        <v>4</v>
      </c>
      <c r="C264" t="s">
        <v>19</v>
      </c>
      <c r="E264">
        <v>0.15788294634324554</v>
      </c>
      <c r="F264">
        <v>0.14800962825566302</v>
      </c>
      <c r="G264">
        <v>0.19390643555604825</v>
      </c>
      <c r="H264">
        <v>0.18789870436848</v>
      </c>
    </row>
    <row r="265" spans="1:8" x14ac:dyDescent="0.25">
      <c r="A265" t="s">
        <v>275</v>
      </c>
      <c r="B265" t="s">
        <v>86</v>
      </c>
      <c r="C265" t="s">
        <v>2</v>
      </c>
      <c r="E265">
        <v>0.18280122983360583</v>
      </c>
      <c r="F265">
        <v>0.17268306768964883</v>
      </c>
      <c r="G265">
        <v>0.19205255123194104</v>
      </c>
      <c r="H265">
        <v>0.178111015903511</v>
      </c>
    </row>
    <row r="266" spans="1:8" x14ac:dyDescent="0.25">
      <c r="A266" t="s">
        <v>276</v>
      </c>
      <c r="B266" t="s">
        <v>32</v>
      </c>
      <c r="C266" t="s">
        <v>2</v>
      </c>
      <c r="E266">
        <v>0.1310552981284196</v>
      </c>
      <c r="F266">
        <v>0.13375474961608591</v>
      </c>
      <c r="G266">
        <v>0.13987992347351372</v>
      </c>
      <c r="H266">
        <v>0.134662774830344</v>
      </c>
    </row>
    <row r="267" spans="1:8" x14ac:dyDescent="0.25">
      <c r="A267" t="s">
        <v>277</v>
      </c>
      <c r="B267" t="s">
        <v>32</v>
      </c>
      <c r="C267" t="s">
        <v>5</v>
      </c>
      <c r="E267">
        <v>0.14602813875233778</v>
      </c>
      <c r="F267">
        <v>0.16404972106876017</v>
      </c>
      <c r="G267">
        <v>0.16979866821055886</v>
      </c>
      <c r="H267">
        <v>0.15140399941765501</v>
      </c>
    </row>
    <row r="268" spans="1:8" x14ac:dyDescent="0.25">
      <c r="A268" t="s">
        <v>278</v>
      </c>
      <c r="B268" t="s">
        <v>28</v>
      </c>
      <c r="C268" t="s">
        <v>14</v>
      </c>
      <c r="E268">
        <v>0.12411444158169797</v>
      </c>
      <c r="F268">
        <v>0.14749189827248421</v>
      </c>
      <c r="G268">
        <v>0.20505305439858162</v>
      </c>
      <c r="H268">
        <v>0.17479003853244501</v>
      </c>
    </row>
    <row r="269" spans="1:8" x14ac:dyDescent="0.25">
      <c r="A269" t="s">
        <v>279</v>
      </c>
      <c r="B269" t="s">
        <v>16</v>
      </c>
      <c r="C269" t="s">
        <v>5</v>
      </c>
      <c r="E269">
        <v>0.16922235978520273</v>
      </c>
      <c r="F269">
        <v>0.12562737784842362</v>
      </c>
      <c r="G269">
        <v>0.16991136124103356</v>
      </c>
      <c r="H269">
        <v>0.123982533319107</v>
      </c>
    </row>
    <row r="270" spans="1:8" x14ac:dyDescent="0.25">
      <c r="A270" t="s">
        <v>280</v>
      </c>
      <c r="B270" t="s">
        <v>86</v>
      </c>
      <c r="C270" t="s">
        <v>19</v>
      </c>
      <c r="E270">
        <v>0.13527155993117043</v>
      </c>
      <c r="F270">
        <v>0.16316547936139003</v>
      </c>
      <c r="G270">
        <v>0.16864328488722141</v>
      </c>
      <c r="H270">
        <v>0.13857443986542001</v>
      </c>
    </row>
    <row r="271" spans="1:8" x14ac:dyDescent="0.25">
      <c r="A271" t="s">
        <v>281</v>
      </c>
      <c r="B271" t="s">
        <v>1</v>
      </c>
      <c r="C271" t="s">
        <v>11</v>
      </c>
      <c r="E271">
        <v>0.1976278721309119</v>
      </c>
      <c r="F271">
        <v>0.16205119906496385</v>
      </c>
      <c r="G271">
        <v>0.2196885564053935</v>
      </c>
      <c r="H271">
        <v>0.198138313057106</v>
      </c>
    </row>
    <row r="272" spans="1:8" x14ac:dyDescent="0.25">
      <c r="A272" t="s">
        <v>282</v>
      </c>
      <c r="B272" t="s">
        <v>18</v>
      </c>
      <c r="C272" t="s">
        <v>19</v>
      </c>
      <c r="E272">
        <v>0.14687583511680022</v>
      </c>
      <c r="F272">
        <v>0.1707908651053206</v>
      </c>
      <c r="G272">
        <v>0.1575966860338372</v>
      </c>
      <c r="H272">
        <v>0.190411390487604</v>
      </c>
    </row>
    <row r="273" spans="1:8" x14ac:dyDescent="0.25">
      <c r="A273" t="s">
        <v>283</v>
      </c>
      <c r="B273" t="s">
        <v>1</v>
      </c>
      <c r="C273" t="s">
        <v>8</v>
      </c>
      <c r="E273">
        <v>0.140579914364894</v>
      </c>
      <c r="F273">
        <v>0.14648379298319211</v>
      </c>
      <c r="G273">
        <v>0.14212860328177285</v>
      </c>
      <c r="H273">
        <v>0.14549471482277099</v>
      </c>
    </row>
    <row r="274" spans="1:8" x14ac:dyDescent="0.25">
      <c r="A274" t="s">
        <v>284</v>
      </c>
      <c r="B274" t="s">
        <v>28</v>
      </c>
      <c r="C274" t="s">
        <v>11</v>
      </c>
      <c r="E274">
        <v>0.17894602136593599</v>
      </c>
      <c r="F274">
        <v>0.18886759205281919</v>
      </c>
      <c r="G274">
        <v>0.1999956764041611</v>
      </c>
      <c r="H274">
        <v>0.190521625138695</v>
      </c>
    </row>
    <row r="275" spans="1:8" x14ac:dyDescent="0.25">
      <c r="A275" t="s">
        <v>285</v>
      </c>
      <c r="B275" t="s">
        <v>4</v>
      </c>
      <c r="C275" t="s">
        <v>19</v>
      </c>
      <c r="E275">
        <v>0.14723723524819196</v>
      </c>
      <c r="F275">
        <v>0.16079884306468384</v>
      </c>
      <c r="G275">
        <v>0.19984468284307499</v>
      </c>
      <c r="H275">
        <v>0.156932543740572</v>
      </c>
    </row>
    <row r="276" spans="1:8" x14ac:dyDescent="0.25">
      <c r="A276" t="s">
        <v>286</v>
      </c>
      <c r="B276" t="s">
        <v>32</v>
      </c>
      <c r="C276" t="s">
        <v>11</v>
      </c>
      <c r="E276">
        <v>0.13654804816433067</v>
      </c>
      <c r="F276">
        <v>0.1695826839688914</v>
      </c>
      <c r="G276">
        <v>0.1656547795352559</v>
      </c>
      <c r="H276">
        <v>0.13492686831286499</v>
      </c>
    </row>
    <row r="277" spans="1:8" x14ac:dyDescent="0.25">
      <c r="A277" t="s">
        <v>287</v>
      </c>
      <c r="B277" t="s">
        <v>1</v>
      </c>
      <c r="C277" t="s">
        <v>14</v>
      </c>
      <c r="E277">
        <v>0.1968281835920617</v>
      </c>
      <c r="F277">
        <v>0.15015560399796052</v>
      </c>
      <c r="G277">
        <v>0.21108737320343388</v>
      </c>
      <c r="H277">
        <v>0.17535569107836799</v>
      </c>
    </row>
    <row r="278" spans="1:8" x14ac:dyDescent="0.25">
      <c r="A278" t="s">
        <v>288</v>
      </c>
      <c r="B278" t="s">
        <v>28</v>
      </c>
      <c r="C278" t="s">
        <v>8</v>
      </c>
      <c r="E278">
        <v>0.13531583621617713</v>
      </c>
      <c r="F278">
        <v>0.15665759885252223</v>
      </c>
      <c r="G278">
        <v>0.14808886914081643</v>
      </c>
      <c r="H278">
        <v>0.16255761502382199</v>
      </c>
    </row>
    <row r="279" spans="1:8" x14ac:dyDescent="0.25">
      <c r="A279" t="s">
        <v>289</v>
      </c>
      <c r="B279" t="s">
        <v>28</v>
      </c>
      <c r="C279" t="s">
        <v>5</v>
      </c>
      <c r="E279">
        <v>0.16675779422429624</v>
      </c>
      <c r="F279">
        <v>0.14008541506470926</v>
      </c>
      <c r="G279">
        <v>0.18537232640183179</v>
      </c>
      <c r="H279">
        <v>0.14844442872718699</v>
      </c>
    </row>
    <row r="280" spans="1:8" x14ac:dyDescent="0.25">
      <c r="A280" t="s">
        <v>290</v>
      </c>
      <c r="B280" t="s">
        <v>32</v>
      </c>
      <c r="C280" t="s">
        <v>11</v>
      </c>
      <c r="E280">
        <v>0.11246469458049999</v>
      </c>
      <c r="F280">
        <v>0.13864361630914915</v>
      </c>
      <c r="G280">
        <v>0.17276347364959399</v>
      </c>
      <c r="H280">
        <v>0.159741745393391</v>
      </c>
    </row>
    <row r="281" spans="1:8" x14ac:dyDescent="0.25">
      <c r="A281" t="s">
        <v>291</v>
      </c>
      <c r="B281" t="s">
        <v>16</v>
      </c>
      <c r="C281" t="s">
        <v>14</v>
      </c>
      <c r="E281">
        <v>0.14058398607688719</v>
      </c>
      <c r="F281">
        <v>0.10289111286783183</v>
      </c>
      <c r="G281">
        <v>0.11138466573922612</v>
      </c>
      <c r="H281">
        <v>8.9797853189586094E-2</v>
      </c>
    </row>
    <row r="282" spans="1:8" x14ac:dyDescent="0.25">
      <c r="A282" t="s">
        <v>292</v>
      </c>
      <c r="B282" t="s">
        <v>1</v>
      </c>
      <c r="C282" t="s">
        <v>14</v>
      </c>
      <c r="E282">
        <v>0.16335510447663615</v>
      </c>
      <c r="F282">
        <v>0.20879743504967035</v>
      </c>
      <c r="G282">
        <v>0.17932189891169398</v>
      </c>
      <c r="H282">
        <v>0.14256143670459101</v>
      </c>
    </row>
    <row r="283" spans="1:8" x14ac:dyDescent="0.25">
      <c r="A283" t="s">
        <v>293</v>
      </c>
      <c r="B283" t="s">
        <v>28</v>
      </c>
      <c r="C283" t="s">
        <v>14</v>
      </c>
      <c r="E283">
        <v>0.15394400728114904</v>
      </c>
      <c r="F283">
        <v>0.15554694563056701</v>
      </c>
      <c r="G283">
        <v>0.18982869152072643</v>
      </c>
      <c r="H283">
        <v>0.18172046926666799</v>
      </c>
    </row>
    <row r="284" spans="1:8" x14ac:dyDescent="0.25">
      <c r="A284" t="s">
        <v>294</v>
      </c>
      <c r="B284" t="s">
        <v>1</v>
      </c>
      <c r="C284" t="s">
        <v>11</v>
      </c>
      <c r="E284">
        <v>0.15406917320811908</v>
      </c>
      <c r="F284">
        <v>0.10340930642417856</v>
      </c>
      <c r="G284">
        <v>0.16131539390405344</v>
      </c>
      <c r="H284">
        <v>0.12537009274830399</v>
      </c>
    </row>
    <row r="285" spans="1:8" x14ac:dyDescent="0.25">
      <c r="A285" t="s">
        <v>295</v>
      </c>
      <c r="B285" t="s">
        <v>16</v>
      </c>
      <c r="C285" t="s">
        <v>19</v>
      </c>
      <c r="E285">
        <v>0.18555666625631356</v>
      </c>
      <c r="F285">
        <v>0.20652192352407142</v>
      </c>
      <c r="G285">
        <v>0.14028648770252483</v>
      </c>
      <c r="H285">
        <v>0.17544384177519901</v>
      </c>
    </row>
    <row r="286" spans="1:8" x14ac:dyDescent="0.25">
      <c r="A286" t="s">
        <v>296</v>
      </c>
      <c r="B286" t="s">
        <v>16</v>
      </c>
      <c r="C286" t="s">
        <v>11</v>
      </c>
      <c r="E286">
        <v>0.12351830334453974</v>
      </c>
      <c r="F286">
        <v>0.14422689880515077</v>
      </c>
      <c r="G286">
        <v>0.16231781780698074</v>
      </c>
      <c r="H286">
        <v>0.147754775572328</v>
      </c>
    </row>
    <row r="287" spans="1:8" x14ac:dyDescent="0.25">
      <c r="A287" t="s">
        <v>297</v>
      </c>
      <c r="B287" t="s">
        <v>1</v>
      </c>
      <c r="C287" t="s">
        <v>14</v>
      </c>
      <c r="E287">
        <v>0.16109332856050024</v>
      </c>
      <c r="F287">
        <v>0.1622414313883091</v>
      </c>
      <c r="G287">
        <v>0.16237356585592302</v>
      </c>
      <c r="H287">
        <v>0.191049394518469</v>
      </c>
    </row>
    <row r="288" spans="1:8" x14ac:dyDescent="0.25">
      <c r="A288" t="s">
        <v>298</v>
      </c>
      <c r="B288" t="s">
        <v>28</v>
      </c>
      <c r="C288" t="s">
        <v>11</v>
      </c>
      <c r="E288">
        <v>0.16092454719253158</v>
      </c>
      <c r="F288">
        <v>0.15409566049573026</v>
      </c>
      <c r="G288">
        <v>0.13418919281424627</v>
      </c>
      <c r="H288">
        <v>0.171981175218271</v>
      </c>
    </row>
    <row r="289" spans="1:8" x14ac:dyDescent="0.25">
      <c r="A289" t="s">
        <v>299</v>
      </c>
      <c r="B289" t="s">
        <v>28</v>
      </c>
      <c r="C289" t="s">
        <v>5</v>
      </c>
      <c r="E289">
        <v>0.14610283469425966</v>
      </c>
      <c r="F289">
        <v>0.13770651831737618</v>
      </c>
      <c r="G289">
        <v>0.10579682695565334</v>
      </c>
      <c r="H289">
        <v>0.144910463640854</v>
      </c>
    </row>
    <row r="290" spans="1:8" x14ac:dyDescent="0.25">
      <c r="A290" t="s">
        <v>300</v>
      </c>
      <c r="B290" t="s">
        <v>18</v>
      </c>
      <c r="C290" t="s">
        <v>19</v>
      </c>
      <c r="E290">
        <v>0.15226021241987783</v>
      </c>
      <c r="F290">
        <v>0.13846672471573826</v>
      </c>
      <c r="G290">
        <v>0.17631323399262361</v>
      </c>
      <c r="H290">
        <v>0.15639538799018801</v>
      </c>
    </row>
    <row r="291" spans="1:8" x14ac:dyDescent="0.25">
      <c r="A291" t="s">
        <v>301</v>
      </c>
      <c r="B291" t="s">
        <v>4</v>
      </c>
      <c r="C291" t="s">
        <v>19</v>
      </c>
      <c r="E291">
        <v>0.24532591871472245</v>
      </c>
      <c r="F291">
        <v>0.19732949511034828</v>
      </c>
      <c r="G291">
        <v>0.1966692848901766</v>
      </c>
      <c r="H291">
        <v>0.13963318299414301</v>
      </c>
    </row>
    <row r="292" spans="1:8" x14ac:dyDescent="0.25">
      <c r="A292" t="s">
        <v>302</v>
      </c>
      <c r="B292" t="s">
        <v>1</v>
      </c>
      <c r="C292" t="s">
        <v>8</v>
      </c>
      <c r="E292">
        <v>0.1495135840179124</v>
      </c>
      <c r="F292">
        <v>0.16129070377310037</v>
      </c>
      <c r="G292">
        <v>0.16916069484226678</v>
      </c>
      <c r="H292">
        <v>0.12218134810834</v>
      </c>
    </row>
    <row r="293" spans="1:8" x14ac:dyDescent="0.25">
      <c r="A293" t="s">
        <v>303</v>
      </c>
      <c r="B293" t="s">
        <v>16</v>
      </c>
      <c r="C293" t="s">
        <v>5</v>
      </c>
      <c r="E293">
        <v>0.18191384549091252</v>
      </c>
      <c r="F293">
        <v>0.18051599620227848</v>
      </c>
      <c r="G293">
        <v>0.14489878286522392</v>
      </c>
      <c r="H293">
        <v>0.18032701707419899</v>
      </c>
    </row>
    <row r="294" spans="1:8" x14ac:dyDescent="0.25">
      <c r="A294" t="s">
        <v>304</v>
      </c>
      <c r="B294" t="s">
        <v>1</v>
      </c>
      <c r="C294" t="s">
        <v>14</v>
      </c>
      <c r="E294">
        <v>0.20466711274793745</v>
      </c>
      <c r="F294">
        <v>0.18365117741744119</v>
      </c>
      <c r="G294">
        <v>0.20026647769855199</v>
      </c>
      <c r="H294">
        <v>0.22940578972863099</v>
      </c>
    </row>
    <row r="295" spans="1:8" x14ac:dyDescent="0.25">
      <c r="A295" t="s">
        <v>305</v>
      </c>
      <c r="B295" t="s">
        <v>22</v>
      </c>
      <c r="C295" t="s">
        <v>8</v>
      </c>
      <c r="E295">
        <v>0.17582406386980071</v>
      </c>
      <c r="F295">
        <v>0.16417609254322543</v>
      </c>
      <c r="G295">
        <v>0.17125600748384923</v>
      </c>
      <c r="H295">
        <v>0.148055079186065</v>
      </c>
    </row>
    <row r="296" spans="1:8" x14ac:dyDescent="0.25">
      <c r="A296" t="s">
        <v>306</v>
      </c>
      <c r="B296" t="s">
        <v>32</v>
      </c>
      <c r="C296" t="s">
        <v>19</v>
      </c>
      <c r="E296">
        <v>0.10801294085723148</v>
      </c>
      <c r="F296">
        <v>0.14705579941987795</v>
      </c>
      <c r="G296">
        <v>0.12942643348792751</v>
      </c>
      <c r="H296">
        <v>0.105494865657526</v>
      </c>
    </row>
    <row r="297" spans="1:8" x14ac:dyDescent="0.25">
      <c r="A297" t="s">
        <v>307</v>
      </c>
      <c r="B297" t="s">
        <v>18</v>
      </c>
      <c r="C297" t="s">
        <v>19</v>
      </c>
      <c r="E297">
        <v>0.15505876926407311</v>
      </c>
      <c r="F297">
        <v>0.16287894554924306</v>
      </c>
      <c r="G297">
        <v>0.16013346970758818</v>
      </c>
      <c r="H297">
        <v>0.159091794700779</v>
      </c>
    </row>
    <row r="298" spans="1:8" x14ac:dyDescent="0.25">
      <c r="A298" t="s">
        <v>308</v>
      </c>
      <c r="B298" t="s">
        <v>18</v>
      </c>
      <c r="C298" t="s">
        <v>19</v>
      </c>
      <c r="E298">
        <v>0.23992171693583486</v>
      </c>
      <c r="F298">
        <v>0.19911992464659473</v>
      </c>
      <c r="G298">
        <v>0.21942253813221022</v>
      </c>
      <c r="H298">
        <v>0.19394944479655599</v>
      </c>
    </row>
    <row r="299" spans="1:8" x14ac:dyDescent="0.25">
      <c r="A299" t="s">
        <v>309</v>
      </c>
      <c r="B299" t="s">
        <v>4</v>
      </c>
      <c r="C299" t="s">
        <v>11</v>
      </c>
      <c r="E299">
        <v>0.17053970867804261</v>
      </c>
      <c r="F299">
        <v>0.21737115986532196</v>
      </c>
      <c r="G299">
        <v>0.18513461417632773</v>
      </c>
      <c r="H299">
        <v>0.18980122221923401</v>
      </c>
    </row>
    <row r="300" spans="1:8" x14ac:dyDescent="0.25">
      <c r="A300" t="s">
        <v>310</v>
      </c>
      <c r="B300" t="s">
        <v>32</v>
      </c>
      <c r="C300" t="s">
        <v>8</v>
      </c>
      <c r="E300">
        <v>0.16968805789816127</v>
      </c>
      <c r="F300">
        <v>0.20791244751482235</v>
      </c>
      <c r="G300">
        <v>0.17382672700583579</v>
      </c>
      <c r="H300">
        <v>0.17509296042212899</v>
      </c>
    </row>
    <row r="301" spans="1:8" x14ac:dyDescent="0.25">
      <c r="A301" t="s">
        <v>311</v>
      </c>
      <c r="B301" t="s">
        <v>16</v>
      </c>
      <c r="C301" t="s">
        <v>19</v>
      </c>
      <c r="E301">
        <v>0.13846215477836446</v>
      </c>
      <c r="F301">
        <v>0.16140052163081178</v>
      </c>
      <c r="G301">
        <v>0.17525645247097507</v>
      </c>
      <c r="H301">
        <v>0.17464661159709299</v>
      </c>
    </row>
    <row r="302" spans="1:8" x14ac:dyDescent="0.25">
      <c r="A302" t="s">
        <v>312</v>
      </c>
      <c r="B302" t="s">
        <v>16</v>
      </c>
      <c r="C302" t="s">
        <v>8</v>
      </c>
      <c r="E302">
        <v>0.12545970330854789</v>
      </c>
      <c r="F302">
        <v>0.16871887622808512</v>
      </c>
      <c r="G302">
        <v>0.1475193367782425</v>
      </c>
      <c r="H302">
        <v>0.12837277158076299</v>
      </c>
    </row>
    <row r="303" spans="1:8" x14ac:dyDescent="0.25">
      <c r="A303" t="s">
        <v>313</v>
      </c>
      <c r="B303" t="s">
        <v>1</v>
      </c>
      <c r="C303" t="s">
        <v>14</v>
      </c>
      <c r="E303">
        <v>0.16836156767873184</v>
      </c>
      <c r="F303">
        <v>0.18996264165718163</v>
      </c>
      <c r="G303">
        <v>0.20269661506598891</v>
      </c>
      <c r="H303">
        <v>0.17773559300782699</v>
      </c>
    </row>
    <row r="304" spans="1:8" x14ac:dyDescent="0.25">
      <c r="A304" t="s">
        <v>314</v>
      </c>
      <c r="B304" t="s">
        <v>1</v>
      </c>
      <c r="C304" t="s">
        <v>5</v>
      </c>
      <c r="E304">
        <v>0.1866146508163033</v>
      </c>
      <c r="F304">
        <v>0.15724818453502207</v>
      </c>
      <c r="G304">
        <v>0.15431813002024553</v>
      </c>
      <c r="H304">
        <v>0.13928123662144201</v>
      </c>
    </row>
    <row r="305" spans="1:8" x14ac:dyDescent="0.25">
      <c r="A305" t="s">
        <v>315</v>
      </c>
      <c r="B305" t="s">
        <v>7</v>
      </c>
      <c r="C305" t="s">
        <v>8</v>
      </c>
      <c r="E305">
        <v>0.14016392146975154</v>
      </c>
      <c r="F305">
        <v>0.14868460489806623</v>
      </c>
      <c r="G305">
        <v>0.11288179022083933</v>
      </c>
      <c r="H305">
        <v>0.14663429146372201</v>
      </c>
    </row>
    <row r="306" spans="1:8" x14ac:dyDescent="0.25">
      <c r="A306" t="s">
        <v>316</v>
      </c>
      <c r="B306" t="s">
        <v>16</v>
      </c>
      <c r="C306" t="s">
        <v>11</v>
      </c>
      <c r="E306">
        <v>0.19465751568916104</v>
      </c>
      <c r="F306">
        <v>0.16852980715042962</v>
      </c>
      <c r="G306">
        <v>0.21461703701205997</v>
      </c>
      <c r="H306">
        <v>0.175512859102612</v>
      </c>
    </row>
    <row r="307" spans="1:8" x14ac:dyDescent="0.25">
      <c r="A307" t="s">
        <v>317</v>
      </c>
      <c r="B307" t="s">
        <v>1</v>
      </c>
      <c r="C307" t="s">
        <v>8</v>
      </c>
      <c r="E307">
        <v>0.18029477508629008</v>
      </c>
      <c r="F307">
        <v>0.18330993254343092</v>
      </c>
      <c r="G307">
        <v>0.14518309801818444</v>
      </c>
      <c r="H307">
        <v>0.190062112058722</v>
      </c>
    </row>
    <row r="308" spans="1:8" x14ac:dyDescent="0.25">
      <c r="A308" t="s">
        <v>318</v>
      </c>
      <c r="B308" t="s">
        <v>28</v>
      </c>
      <c r="C308" t="s">
        <v>5</v>
      </c>
      <c r="E308">
        <v>0.15304719092604457</v>
      </c>
      <c r="F308">
        <v>0.16231882644609949</v>
      </c>
      <c r="G308">
        <v>0.16603664625680065</v>
      </c>
      <c r="H308">
        <v>0.15610567825011501</v>
      </c>
    </row>
    <row r="309" spans="1:8" x14ac:dyDescent="0.25">
      <c r="A309" t="s">
        <v>319</v>
      </c>
      <c r="B309" t="s">
        <v>28</v>
      </c>
      <c r="C309" t="s">
        <v>5</v>
      </c>
      <c r="E309">
        <v>0.14685643557976669</v>
      </c>
      <c r="F309">
        <v>0.16308662152747735</v>
      </c>
      <c r="G309">
        <v>0.12419386794708207</v>
      </c>
      <c r="H309">
        <v>0.135013316357702</v>
      </c>
    </row>
    <row r="310" spans="1:8" x14ac:dyDescent="0.25">
      <c r="A310" t="s">
        <v>320</v>
      </c>
      <c r="B310" t="s">
        <v>4</v>
      </c>
      <c r="C310" t="s">
        <v>14</v>
      </c>
      <c r="E310">
        <v>0.18933069358717447</v>
      </c>
      <c r="F310">
        <v>0.15104154974062389</v>
      </c>
      <c r="G310">
        <v>0.20498872694237538</v>
      </c>
      <c r="H310">
        <v>0.17011414980428799</v>
      </c>
    </row>
    <row r="311" spans="1:8" x14ac:dyDescent="0.25">
      <c r="A311" t="s">
        <v>321</v>
      </c>
      <c r="B311" t="s">
        <v>7</v>
      </c>
      <c r="C311" t="s">
        <v>5</v>
      </c>
      <c r="E311">
        <v>0.18240299615621505</v>
      </c>
      <c r="F311">
        <v>0.17352431121714176</v>
      </c>
      <c r="G311">
        <v>0.18829338943391824</v>
      </c>
      <c r="H311">
        <v>0.12808923216666901</v>
      </c>
    </row>
    <row r="312" spans="1:8" x14ac:dyDescent="0.25">
      <c r="A312" t="s">
        <v>322</v>
      </c>
      <c r="B312" t="s">
        <v>1</v>
      </c>
      <c r="C312" t="s">
        <v>5</v>
      </c>
      <c r="E312">
        <v>0.19693794843124088</v>
      </c>
      <c r="F312">
        <v>0.17479891561595259</v>
      </c>
      <c r="G312">
        <v>0.17322046654419004</v>
      </c>
      <c r="H312">
        <v>0.17671862581360001</v>
      </c>
    </row>
    <row r="313" spans="1:8" x14ac:dyDescent="0.25">
      <c r="A313" t="s">
        <v>323</v>
      </c>
      <c r="B313" t="s">
        <v>28</v>
      </c>
      <c r="C313" t="s">
        <v>5</v>
      </c>
      <c r="E313">
        <v>0.11940889183511112</v>
      </c>
      <c r="F313">
        <v>0.10216898543354062</v>
      </c>
      <c r="G313">
        <v>0.14467839817294173</v>
      </c>
      <c r="H313">
        <v>0.11943952111933701</v>
      </c>
    </row>
    <row r="314" spans="1:8" x14ac:dyDescent="0.25">
      <c r="A314" t="s">
        <v>324</v>
      </c>
      <c r="B314" t="s">
        <v>18</v>
      </c>
      <c r="C314" t="s">
        <v>19</v>
      </c>
      <c r="E314">
        <v>0.15502018599689277</v>
      </c>
      <c r="F314">
        <v>0.20426105647716697</v>
      </c>
      <c r="G314">
        <v>0.22077346432121886</v>
      </c>
      <c r="H314">
        <v>0.193578132174682</v>
      </c>
    </row>
    <row r="315" spans="1:8" x14ac:dyDescent="0.25">
      <c r="A315" t="s">
        <v>325</v>
      </c>
      <c r="B315" t="s">
        <v>28</v>
      </c>
      <c r="C315" t="s">
        <v>11</v>
      </c>
      <c r="E315">
        <v>0.16735236748670862</v>
      </c>
      <c r="F315">
        <v>0.16021423347384778</v>
      </c>
      <c r="G315">
        <v>0.1557888885942959</v>
      </c>
      <c r="H315">
        <v>0.155013890177612</v>
      </c>
    </row>
    <row r="316" spans="1:8" x14ac:dyDescent="0.25">
      <c r="A316" t="s">
        <v>326</v>
      </c>
      <c r="B316" t="s">
        <v>4</v>
      </c>
      <c r="C316" t="s">
        <v>19</v>
      </c>
      <c r="E316">
        <v>0.16973447094638872</v>
      </c>
      <c r="F316">
        <v>0.14699748446048946</v>
      </c>
      <c r="G316">
        <v>0.1699862030850742</v>
      </c>
      <c r="H316">
        <v>0.188740196819842</v>
      </c>
    </row>
    <row r="317" spans="1:8" x14ac:dyDescent="0.25">
      <c r="A317" t="s">
        <v>327</v>
      </c>
      <c r="B317" t="s">
        <v>28</v>
      </c>
      <c r="C317" t="s">
        <v>14</v>
      </c>
      <c r="E317">
        <v>0.18272081198837878</v>
      </c>
      <c r="F317">
        <v>0.16623242436590574</v>
      </c>
      <c r="G317">
        <v>0.18075239353548445</v>
      </c>
      <c r="H317">
        <v>0.165731975930758</v>
      </c>
    </row>
    <row r="318" spans="1:8" x14ac:dyDescent="0.25">
      <c r="A318" t="s">
        <v>328</v>
      </c>
      <c r="B318" t="s">
        <v>1</v>
      </c>
      <c r="C318" t="s">
        <v>14</v>
      </c>
      <c r="E318">
        <v>0.19425930510760614</v>
      </c>
      <c r="F318">
        <v>0.19139850925035332</v>
      </c>
      <c r="G318">
        <v>0.20919091059325101</v>
      </c>
      <c r="H318">
        <v>0.230502494277223</v>
      </c>
    </row>
    <row r="319" spans="1:8" x14ac:dyDescent="0.25">
      <c r="A319" t="s">
        <v>329</v>
      </c>
      <c r="B319" t="s">
        <v>1</v>
      </c>
      <c r="C319" t="s">
        <v>11</v>
      </c>
      <c r="E319">
        <v>0.19774130663010811</v>
      </c>
      <c r="F319">
        <v>0.2174241104113093</v>
      </c>
      <c r="G319">
        <v>0.16618428682910424</v>
      </c>
      <c r="H319">
        <v>0.18905659849380099</v>
      </c>
    </row>
    <row r="320" spans="1:8" x14ac:dyDescent="0.25">
      <c r="A320" t="s">
        <v>330</v>
      </c>
      <c r="B320" t="s">
        <v>4</v>
      </c>
      <c r="C320" t="s">
        <v>2</v>
      </c>
      <c r="E320">
        <v>0.20888306865734965</v>
      </c>
      <c r="F320">
        <v>0.19311458421710792</v>
      </c>
      <c r="G320">
        <v>0.19051280248245883</v>
      </c>
      <c r="H320">
        <v>0.18158105198315899</v>
      </c>
    </row>
    <row r="321" spans="1:8" x14ac:dyDescent="0.25">
      <c r="A321" t="s">
        <v>331</v>
      </c>
      <c r="B321" t="s">
        <v>1</v>
      </c>
      <c r="C321" t="s">
        <v>19</v>
      </c>
      <c r="E321">
        <v>0.16535446179615221</v>
      </c>
      <c r="F321">
        <v>0.1933224675436421</v>
      </c>
      <c r="G321">
        <v>0.16095469175834418</v>
      </c>
      <c r="H321">
        <v>0.14827842790336501</v>
      </c>
    </row>
    <row r="322" spans="1:8" x14ac:dyDescent="0.25">
      <c r="A322" t="s">
        <v>332</v>
      </c>
      <c r="B322" t="s">
        <v>1</v>
      </c>
      <c r="C322" t="s">
        <v>2</v>
      </c>
      <c r="E322">
        <v>0.1803839407028863</v>
      </c>
      <c r="F322">
        <v>0.23856232560584054</v>
      </c>
      <c r="G322">
        <v>0.18654570359509401</v>
      </c>
      <c r="H322">
        <v>0.15945562765947199</v>
      </c>
    </row>
    <row r="323" spans="1:8" x14ac:dyDescent="0.25">
      <c r="A323" t="s">
        <v>333</v>
      </c>
      <c r="B323" t="s">
        <v>32</v>
      </c>
      <c r="C323" t="s">
        <v>19</v>
      </c>
      <c r="E323">
        <v>0.10311236410468105</v>
      </c>
      <c r="F323">
        <v>0.12705512371563546</v>
      </c>
      <c r="G323">
        <v>0.16658056779257704</v>
      </c>
      <c r="H323">
        <v>0.16844782117888399</v>
      </c>
    </row>
    <row r="324" spans="1:8" x14ac:dyDescent="0.25">
      <c r="A324" t="s">
        <v>334</v>
      </c>
      <c r="B324" t="s">
        <v>32</v>
      </c>
      <c r="C324" t="s">
        <v>11</v>
      </c>
      <c r="E324">
        <v>0.14809201217473836</v>
      </c>
      <c r="F324">
        <v>0.20314309000718164</v>
      </c>
      <c r="G324">
        <v>0.18974872985521679</v>
      </c>
      <c r="H324">
        <v>0.106644152360389</v>
      </c>
    </row>
    <row r="325" spans="1:8" x14ac:dyDescent="0.25">
      <c r="A325" t="s">
        <v>335</v>
      </c>
      <c r="B325" t="s">
        <v>1</v>
      </c>
      <c r="C325" t="s">
        <v>2</v>
      </c>
      <c r="E325">
        <v>0.14976949223795966</v>
      </c>
      <c r="F325">
        <v>0.18197117171641303</v>
      </c>
      <c r="G325">
        <v>0.14135487895928078</v>
      </c>
      <c r="H325">
        <v>0.18649629693927899</v>
      </c>
    </row>
    <row r="326" spans="1:8" x14ac:dyDescent="0.25">
      <c r="A326" t="s">
        <v>336</v>
      </c>
      <c r="B326" t="s">
        <v>32</v>
      </c>
      <c r="C326" t="s">
        <v>5</v>
      </c>
      <c r="E326">
        <v>0.16535210618896026</v>
      </c>
      <c r="F326">
        <v>0.13651303661562819</v>
      </c>
      <c r="G326">
        <v>0.15410420300335417</v>
      </c>
      <c r="H326">
        <v>0.174169192967289</v>
      </c>
    </row>
    <row r="327" spans="1:8" x14ac:dyDescent="0.25">
      <c r="A327" t="s">
        <v>337</v>
      </c>
      <c r="B327" t="s">
        <v>1</v>
      </c>
      <c r="C327" t="s">
        <v>8</v>
      </c>
      <c r="E327">
        <v>0.15593899440301351</v>
      </c>
      <c r="F327">
        <v>0.16553011950065977</v>
      </c>
      <c r="G327">
        <v>0.17277459185261268</v>
      </c>
      <c r="H327">
        <v>0.15237329184544901</v>
      </c>
    </row>
    <row r="328" spans="1:8" x14ac:dyDescent="0.25">
      <c r="A328" t="s">
        <v>338</v>
      </c>
      <c r="B328" t="s">
        <v>4</v>
      </c>
      <c r="C328" t="s">
        <v>8</v>
      </c>
      <c r="E328">
        <v>0.1537593019189438</v>
      </c>
      <c r="F328">
        <v>0.16217112941822864</v>
      </c>
      <c r="G328">
        <v>0.16046957578201915</v>
      </c>
      <c r="H328">
        <v>0.17853804678085899</v>
      </c>
    </row>
    <row r="329" spans="1:8" x14ac:dyDescent="0.25">
      <c r="A329" t="s">
        <v>339</v>
      </c>
      <c r="B329" t="s">
        <v>32</v>
      </c>
      <c r="C329" t="s">
        <v>8</v>
      </c>
      <c r="E329">
        <v>0.15639837810054852</v>
      </c>
      <c r="F329">
        <v>0.11444439354411448</v>
      </c>
      <c r="G329">
        <v>0.14752874187790777</v>
      </c>
      <c r="H329">
        <v>0.154999182991884</v>
      </c>
    </row>
    <row r="330" spans="1:8" x14ac:dyDescent="0.25">
      <c r="A330" t="s">
        <v>340</v>
      </c>
      <c r="B330" t="s">
        <v>22</v>
      </c>
      <c r="C330" t="s">
        <v>11</v>
      </c>
      <c r="E330">
        <v>0.14458879590239546</v>
      </c>
      <c r="F330">
        <v>0.16773161930005862</v>
      </c>
      <c r="G330">
        <v>0.17650908633268045</v>
      </c>
      <c r="H330">
        <v>0.21958331696972999</v>
      </c>
    </row>
    <row r="336" spans="1:8" x14ac:dyDescent="0.25">
      <c r="E336" t="s">
        <v>1019</v>
      </c>
    </row>
    <row r="337" spans="1:18" x14ac:dyDescent="0.25">
      <c r="E337" t="s">
        <v>1020</v>
      </c>
      <c r="H337" t="s">
        <v>343</v>
      </c>
      <c r="J337" t="s">
        <v>344</v>
      </c>
      <c r="L337" t="s">
        <v>345</v>
      </c>
      <c r="N337" t="s">
        <v>1021</v>
      </c>
    </row>
    <row r="338" spans="1:18" x14ac:dyDescent="0.25">
      <c r="E338" t="s">
        <v>347</v>
      </c>
      <c r="F338" t="s">
        <v>348</v>
      </c>
      <c r="G338" t="s">
        <v>1022</v>
      </c>
      <c r="H338" t="s">
        <v>350</v>
      </c>
      <c r="I338" t="s">
        <v>351</v>
      </c>
      <c r="J338" t="s">
        <v>350</v>
      </c>
      <c r="K338" t="s">
        <v>351</v>
      </c>
      <c r="L338" t="s">
        <v>350</v>
      </c>
      <c r="M338" t="s">
        <v>351</v>
      </c>
      <c r="N338" t="s">
        <v>350</v>
      </c>
      <c r="O338" t="s">
        <v>351</v>
      </c>
      <c r="P338" t="s">
        <v>352</v>
      </c>
    </row>
    <row r="340" spans="1:18" x14ac:dyDescent="0.25">
      <c r="A340" t="s">
        <v>0</v>
      </c>
      <c r="B340" t="s">
        <v>1</v>
      </c>
      <c r="C340" t="s">
        <v>2</v>
      </c>
      <c r="E340" t="s">
        <v>924</v>
      </c>
      <c r="F340" t="s">
        <v>925</v>
      </c>
      <c r="G340" t="s">
        <v>0</v>
      </c>
      <c r="H340">
        <v>0.16066385032319686</v>
      </c>
      <c r="I340">
        <v>510</v>
      </c>
      <c r="J340">
        <v>0.16921685347264212</v>
      </c>
      <c r="K340">
        <v>506</v>
      </c>
      <c r="L340">
        <v>0.15794626789178379</v>
      </c>
      <c r="M340">
        <v>504</v>
      </c>
      <c r="N340">
        <v>0.130346659875066</v>
      </c>
      <c r="O340">
        <v>500</v>
      </c>
      <c r="P340" t="s">
        <v>358</v>
      </c>
      <c r="R340" t="b">
        <f>IF(A340=G340,TRUE,FALSE)</f>
        <v>1</v>
      </c>
    </row>
    <row r="341" spans="1:18" x14ac:dyDescent="0.25">
      <c r="A341" t="s">
        <v>3</v>
      </c>
      <c r="B341" t="s">
        <v>4</v>
      </c>
      <c r="C341" t="s">
        <v>5</v>
      </c>
      <c r="E341" t="s">
        <v>392</v>
      </c>
      <c r="F341" t="s">
        <v>393</v>
      </c>
      <c r="G341" t="s">
        <v>3</v>
      </c>
      <c r="H341">
        <v>0.14413097244869347</v>
      </c>
      <c r="I341">
        <v>502</v>
      </c>
      <c r="J341">
        <v>0.16716744452950796</v>
      </c>
      <c r="K341">
        <v>506</v>
      </c>
      <c r="L341">
        <v>0.17242751212962795</v>
      </c>
      <c r="M341">
        <v>512</v>
      </c>
      <c r="N341">
        <v>0.13189732451935299</v>
      </c>
      <c r="O341">
        <v>500</v>
      </c>
      <c r="P341" t="s">
        <v>358</v>
      </c>
      <c r="R341" t="b">
        <f t="shared" ref="R341:R404" si="0">IF(A341=G341,TRUE,FALSE)</f>
        <v>1</v>
      </c>
    </row>
    <row r="342" spans="1:18" x14ac:dyDescent="0.25">
      <c r="A342" t="s">
        <v>6</v>
      </c>
      <c r="B342" t="s">
        <v>7</v>
      </c>
      <c r="C342" t="s">
        <v>8</v>
      </c>
      <c r="E342" t="s">
        <v>509</v>
      </c>
      <c r="F342" t="s">
        <v>510</v>
      </c>
      <c r="G342" t="s">
        <v>6</v>
      </c>
      <c r="H342">
        <v>0.1721811418471953</v>
      </c>
      <c r="I342">
        <v>502</v>
      </c>
      <c r="J342">
        <v>0.18229766495647695</v>
      </c>
      <c r="K342">
        <v>508</v>
      </c>
      <c r="L342">
        <v>0.14736986910154948</v>
      </c>
      <c r="M342">
        <v>532</v>
      </c>
      <c r="N342">
        <v>0.163563424039257</v>
      </c>
      <c r="O342">
        <v>501</v>
      </c>
      <c r="P342" t="s">
        <v>358</v>
      </c>
      <c r="R342" t="b">
        <f t="shared" si="0"/>
        <v>1</v>
      </c>
    </row>
    <row r="343" spans="1:18" x14ac:dyDescent="0.25">
      <c r="A343" t="s">
        <v>9</v>
      </c>
      <c r="B343" t="s">
        <v>1</v>
      </c>
      <c r="C343" t="s">
        <v>2</v>
      </c>
      <c r="E343" t="s">
        <v>926</v>
      </c>
      <c r="F343" t="s">
        <v>927</v>
      </c>
      <c r="G343" t="s">
        <v>9</v>
      </c>
      <c r="H343">
        <v>0.16610555046033407</v>
      </c>
      <c r="I343">
        <v>507</v>
      </c>
      <c r="J343">
        <v>0.1247811864079566</v>
      </c>
      <c r="K343">
        <v>502</v>
      </c>
      <c r="L343">
        <v>0.13600899717151152</v>
      </c>
      <c r="M343">
        <v>506</v>
      </c>
      <c r="N343">
        <v>0.104218929500215</v>
      </c>
      <c r="O343">
        <v>500</v>
      </c>
      <c r="P343" t="s">
        <v>757</v>
      </c>
      <c r="R343" t="b">
        <f t="shared" si="0"/>
        <v>1</v>
      </c>
    </row>
    <row r="344" spans="1:18" x14ac:dyDescent="0.25">
      <c r="A344" t="s">
        <v>10</v>
      </c>
      <c r="B344" t="s">
        <v>7</v>
      </c>
      <c r="C344" t="s">
        <v>11</v>
      </c>
      <c r="E344" t="s">
        <v>567</v>
      </c>
      <c r="F344" t="s">
        <v>568</v>
      </c>
      <c r="G344" t="s">
        <v>10</v>
      </c>
      <c r="H344">
        <v>0.129487082445089</v>
      </c>
      <c r="I344">
        <v>516</v>
      </c>
      <c r="J344">
        <v>0.14753754912133135</v>
      </c>
      <c r="K344">
        <v>501</v>
      </c>
      <c r="L344">
        <v>0.15048375073246206</v>
      </c>
      <c r="M344">
        <v>509</v>
      </c>
      <c r="N344">
        <v>0.17285144642341199</v>
      </c>
      <c r="O344">
        <v>501</v>
      </c>
      <c r="P344" t="s">
        <v>358</v>
      </c>
      <c r="R344" t="b">
        <f t="shared" si="0"/>
        <v>1</v>
      </c>
    </row>
    <row r="345" spans="1:18" x14ac:dyDescent="0.25">
      <c r="A345" t="s">
        <v>12</v>
      </c>
      <c r="B345" t="s">
        <v>1</v>
      </c>
      <c r="C345" t="s">
        <v>8</v>
      </c>
      <c r="E345" t="s">
        <v>868</v>
      </c>
      <c r="F345" t="s">
        <v>869</v>
      </c>
      <c r="G345" t="s">
        <v>12</v>
      </c>
      <c r="H345">
        <v>0.12560390775424152</v>
      </c>
      <c r="I345">
        <v>507</v>
      </c>
      <c r="J345">
        <v>0.15849829821693448</v>
      </c>
      <c r="K345">
        <v>502</v>
      </c>
      <c r="L345">
        <v>0.14017121975588392</v>
      </c>
      <c r="M345">
        <v>507</v>
      </c>
      <c r="N345">
        <v>0.13116039485737799</v>
      </c>
      <c r="O345">
        <v>502</v>
      </c>
      <c r="P345" t="s">
        <v>358</v>
      </c>
      <c r="R345" t="b">
        <f t="shared" si="0"/>
        <v>1</v>
      </c>
    </row>
    <row r="346" spans="1:18" x14ac:dyDescent="0.25">
      <c r="A346" t="s">
        <v>13</v>
      </c>
      <c r="B346" t="s">
        <v>1</v>
      </c>
      <c r="C346" t="s">
        <v>14</v>
      </c>
      <c r="E346" t="s">
        <v>828</v>
      </c>
      <c r="F346" t="s">
        <v>829</v>
      </c>
      <c r="G346" t="s">
        <v>13</v>
      </c>
      <c r="H346">
        <v>0.18675892857668322</v>
      </c>
      <c r="I346">
        <v>505</v>
      </c>
      <c r="J346">
        <v>0.13595085541689839</v>
      </c>
      <c r="K346">
        <v>507</v>
      </c>
      <c r="L346">
        <v>0.14399024544280267</v>
      </c>
      <c r="M346">
        <v>504</v>
      </c>
      <c r="N346">
        <v>0.115873085484012</v>
      </c>
      <c r="O346">
        <v>500</v>
      </c>
      <c r="P346" t="s">
        <v>757</v>
      </c>
      <c r="R346" t="b">
        <f t="shared" si="0"/>
        <v>1</v>
      </c>
    </row>
    <row r="347" spans="1:18" x14ac:dyDescent="0.25">
      <c r="A347" t="s">
        <v>15</v>
      </c>
      <c r="B347" t="s">
        <v>16</v>
      </c>
      <c r="C347" t="s">
        <v>5</v>
      </c>
      <c r="E347" t="s">
        <v>722</v>
      </c>
      <c r="F347" t="s">
        <v>723</v>
      </c>
      <c r="G347" t="s">
        <v>15</v>
      </c>
      <c r="H347">
        <v>0.18573550568094213</v>
      </c>
      <c r="I347">
        <v>507</v>
      </c>
      <c r="J347">
        <v>0.15538294149422949</v>
      </c>
      <c r="K347">
        <v>511</v>
      </c>
      <c r="L347">
        <v>0.12653568197474541</v>
      </c>
      <c r="M347">
        <v>532</v>
      </c>
      <c r="N347">
        <v>0.133314748721236</v>
      </c>
      <c r="O347">
        <v>500</v>
      </c>
      <c r="P347" t="s">
        <v>757</v>
      </c>
      <c r="R347" t="b">
        <f t="shared" si="0"/>
        <v>1</v>
      </c>
    </row>
    <row r="348" spans="1:18" x14ac:dyDescent="0.25">
      <c r="A348" t="s">
        <v>17</v>
      </c>
      <c r="B348" t="s">
        <v>18</v>
      </c>
      <c r="C348" t="s">
        <v>19</v>
      </c>
      <c r="E348" t="s">
        <v>737</v>
      </c>
      <c r="F348" t="s">
        <v>738</v>
      </c>
      <c r="G348" t="s">
        <v>17</v>
      </c>
      <c r="H348">
        <v>0.13410395852209336</v>
      </c>
      <c r="I348">
        <v>509</v>
      </c>
      <c r="J348">
        <v>0.1594681038834212</v>
      </c>
      <c r="K348">
        <v>505</v>
      </c>
      <c r="L348">
        <v>0.12409672500605358</v>
      </c>
      <c r="M348">
        <v>505</v>
      </c>
      <c r="N348">
        <v>0.122795050326076</v>
      </c>
      <c r="O348">
        <v>503</v>
      </c>
      <c r="P348" t="s">
        <v>358</v>
      </c>
      <c r="R348" t="b">
        <f t="shared" si="0"/>
        <v>1</v>
      </c>
    </row>
    <row r="349" spans="1:18" x14ac:dyDescent="0.25">
      <c r="A349" t="s">
        <v>20</v>
      </c>
      <c r="B349" t="s">
        <v>18</v>
      </c>
      <c r="C349" t="s">
        <v>19</v>
      </c>
      <c r="E349" t="s">
        <v>739</v>
      </c>
      <c r="F349" t="s">
        <v>740</v>
      </c>
      <c r="G349" t="s">
        <v>20</v>
      </c>
      <c r="H349">
        <v>0.17824062137599747</v>
      </c>
      <c r="I349">
        <v>514</v>
      </c>
      <c r="J349">
        <v>0.17015486394619131</v>
      </c>
      <c r="K349">
        <v>510</v>
      </c>
      <c r="L349">
        <v>0.1797123977547371</v>
      </c>
      <c r="M349">
        <v>524</v>
      </c>
      <c r="N349">
        <v>0.14352952914652201</v>
      </c>
      <c r="O349">
        <v>503</v>
      </c>
      <c r="P349" t="s">
        <v>358</v>
      </c>
      <c r="R349" t="b">
        <f t="shared" si="0"/>
        <v>1</v>
      </c>
    </row>
    <row r="350" spans="1:18" x14ac:dyDescent="0.25">
      <c r="A350" t="s">
        <v>21</v>
      </c>
      <c r="B350" t="s">
        <v>22</v>
      </c>
      <c r="C350" t="s">
        <v>11</v>
      </c>
      <c r="E350" t="s">
        <v>483</v>
      </c>
      <c r="F350" t="s">
        <v>484</v>
      </c>
      <c r="G350" t="s">
        <v>21</v>
      </c>
      <c r="H350">
        <v>0.15614330412372435</v>
      </c>
      <c r="I350">
        <v>509</v>
      </c>
      <c r="J350">
        <v>0.15212438722062635</v>
      </c>
      <c r="K350">
        <v>501</v>
      </c>
      <c r="L350">
        <v>0.1618789176271499</v>
      </c>
      <c r="M350">
        <v>504</v>
      </c>
      <c r="N350">
        <v>0.169973511976895</v>
      </c>
      <c r="O350">
        <v>506</v>
      </c>
      <c r="P350" t="s">
        <v>358</v>
      </c>
      <c r="R350" t="b">
        <f t="shared" si="0"/>
        <v>1</v>
      </c>
    </row>
    <row r="351" spans="1:18" x14ac:dyDescent="0.25">
      <c r="A351" t="s">
        <v>23</v>
      </c>
      <c r="B351" t="s">
        <v>4</v>
      </c>
      <c r="C351" t="s">
        <v>11</v>
      </c>
      <c r="E351" t="s">
        <v>394</v>
      </c>
      <c r="F351" t="s">
        <v>395</v>
      </c>
      <c r="G351" t="s">
        <v>23</v>
      </c>
      <c r="H351">
        <v>0.20982362830582246</v>
      </c>
      <c r="I351">
        <v>506</v>
      </c>
      <c r="J351">
        <v>0.1565185791756446</v>
      </c>
      <c r="K351">
        <v>500</v>
      </c>
      <c r="L351">
        <v>0.14699236499446003</v>
      </c>
      <c r="M351">
        <v>509</v>
      </c>
      <c r="N351">
        <v>0.16013449045521699</v>
      </c>
      <c r="O351">
        <v>500</v>
      </c>
      <c r="P351" t="s">
        <v>757</v>
      </c>
      <c r="R351" t="b">
        <f t="shared" si="0"/>
        <v>1</v>
      </c>
    </row>
    <row r="352" spans="1:18" x14ac:dyDescent="0.25">
      <c r="A352" t="s">
        <v>24</v>
      </c>
      <c r="B352" t="s">
        <v>16</v>
      </c>
      <c r="C352" t="s">
        <v>11</v>
      </c>
      <c r="E352" t="s">
        <v>664</v>
      </c>
      <c r="F352" t="s">
        <v>665</v>
      </c>
      <c r="G352" t="s">
        <v>24</v>
      </c>
      <c r="H352">
        <v>0.15162675039668969</v>
      </c>
      <c r="I352">
        <v>501</v>
      </c>
      <c r="J352">
        <v>0.17656519745842597</v>
      </c>
      <c r="K352">
        <v>500</v>
      </c>
      <c r="L352">
        <v>0.13550296816251051</v>
      </c>
      <c r="M352">
        <v>504</v>
      </c>
      <c r="N352">
        <v>0.115858840254932</v>
      </c>
      <c r="O352">
        <v>506</v>
      </c>
      <c r="P352" t="s">
        <v>358</v>
      </c>
      <c r="R352" t="b">
        <f t="shared" si="0"/>
        <v>1</v>
      </c>
    </row>
    <row r="353" spans="1:18" x14ac:dyDescent="0.25">
      <c r="A353" t="s">
        <v>25</v>
      </c>
      <c r="B353" t="s">
        <v>1</v>
      </c>
      <c r="C353" t="s">
        <v>8</v>
      </c>
      <c r="E353" t="s">
        <v>846</v>
      </c>
      <c r="F353" t="s">
        <v>847</v>
      </c>
      <c r="G353" t="s">
        <v>25</v>
      </c>
      <c r="H353">
        <v>0.17855089600716428</v>
      </c>
      <c r="I353">
        <v>511</v>
      </c>
      <c r="J353">
        <v>0.1811196064578125</v>
      </c>
      <c r="K353">
        <v>502</v>
      </c>
      <c r="L353">
        <v>0.15083405199535035</v>
      </c>
      <c r="M353">
        <v>503</v>
      </c>
      <c r="N353">
        <v>0.163886740859186</v>
      </c>
      <c r="O353">
        <v>503</v>
      </c>
      <c r="P353" t="s">
        <v>358</v>
      </c>
      <c r="R353" t="b">
        <f t="shared" si="0"/>
        <v>1</v>
      </c>
    </row>
    <row r="354" spans="1:18" x14ac:dyDescent="0.25">
      <c r="A354" t="s">
        <v>26</v>
      </c>
      <c r="B354" t="s">
        <v>7</v>
      </c>
      <c r="C354" t="s">
        <v>14</v>
      </c>
      <c r="E354" t="s">
        <v>569</v>
      </c>
      <c r="F354" t="s">
        <v>570</v>
      </c>
      <c r="G354" t="s">
        <v>26</v>
      </c>
      <c r="H354">
        <v>0.16385895276817714</v>
      </c>
      <c r="I354">
        <v>512</v>
      </c>
      <c r="J354">
        <v>0.16658593987835674</v>
      </c>
      <c r="K354">
        <v>502</v>
      </c>
      <c r="L354">
        <v>0.15029213479951647</v>
      </c>
      <c r="M354">
        <v>502</v>
      </c>
      <c r="N354">
        <v>0.17483994929785099</v>
      </c>
      <c r="O354">
        <v>501</v>
      </c>
      <c r="P354" t="s">
        <v>358</v>
      </c>
      <c r="R354" t="b">
        <f t="shared" si="0"/>
        <v>1</v>
      </c>
    </row>
    <row r="355" spans="1:18" x14ac:dyDescent="0.25">
      <c r="A355" t="s">
        <v>27</v>
      </c>
      <c r="B355" t="s">
        <v>28</v>
      </c>
      <c r="C355" t="s">
        <v>8</v>
      </c>
      <c r="E355" t="s">
        <v>938</v>
      </c>
      <c r="F355" t="s">
        <v>939</v>
      </c>
      <c r="G355" t="s">
        <v>27</v>
      </c>
      <c r="H355">
        <v>0.14813666863194194</v>
      </c>
      <c r="I355">
        <v>505</v>
      </c>
      <c r="J355">
        <v>0.2124106078892084</v>
      </c>
      <c r="K355">
        <v>502</v>
      </c>
      <c r="L355">
        <v>0.16870516183632053</v>
      </c>
      <c r="M355">
        <v>503</v>
      </c>
      <c r="N355">
        <v>0.20004667236802801</v>
      </c>
      <c r="O355">
        <v>501</v>
      </c>
      <c r="P355" t="s">
        <v>367</v>
      </c>
      <c r="R355" t="b">
        <f t="shared" si="0"/>
        <v>1</v>
      </c>
    </row>
    <row r="356" spans="1:18" x14ac:dyDescent="0.25">
      <c r="A356" t="s">
        <v>29</v>
      </c>
      <c r="B356" t="s">
        <v>16</v>
      </c>
      <c r="C356" t="s">
        <v>8</v>
      </c>
      <c r="E356" t="s">
        <v>641</v>
      </c>
      <c r="F356" t="s">
        <v>642</v>
      </c>
      <c r="G356" t="s">
        <v>29</v>
      </c>
      <c r="H356">
        <v>0.17255180322336003</v>
      </c>
      <c r="I356">
        <v>502</v>
      </c>
      <c r="J356">
        <v>0.17229132760283242</v>
      </c>
      <c r="K356">
        <v>505</v>
      </c>
      <c r="L356">
        <v>0.17657246319638137</v>
      </c>
      <c r="M356">
        <v>507</v>
      </c>
      <c r="N356">
        <v>0.152247374087842</v>
      </c>
      <c r="O356">
        <v>500</v>
      </c>
      <c r="P356" t="s">
        <v>358</v>
      </c>
      <c r="R356" t="b">
        <f t="shared" si="0"/>
        <v>1</v>
      </c>
    </row>
    <row r="357" spans="1:18" x14ac:dyDescent="0.25">
      <c r="A357" t="s">
        <v>30</v>
      </c>
      <c r="B357" t="s">
        <v>18</v>
      </c>
      <c r="C357" t="s">
        <v>19</v>
      </c>
      <c r="E357" t="s">
        <v>741</v>
      </c>
      <c r="F357" t="s">
        <v>742</v>
      </c>
      <c r="G357" t="s">
        <v>30</v>
      </c>
      <c r="H357">
        <v>0.12389139697322032</v>
      </c>
      <c r="I357">
        <v>514</v>
      </c>
      <c r="J357">
        <v>0.14316138710415974</v>
      </c>
      <c r="K357">
        <v>505</v>
      </c>
      <c r="L357">
        <v>0.13318217167630053</v>
      </c>
      <c r="M357">
        <v>519</v>
      </c>
      <c r="N357">
        <v>0.17351244096860599</v>
      </c>
      <c r="O357">
        <v>501</v>
      </c>
      <c r="P357" t="s">
        <v>367</v>
      </c>
      <c r="R357" t="b">
        <f t="shared" si="0"/>
        <v>1</v>
      </c>
    </row>
    <row r="358" spans="1:18" x14ac:dyDescent="0.25">
      <c r="A358" t="s">
        <v>31</v>
      </c>
      <c r="B358" t="s">
        <v>32</v>
      </c>
      <c r="C358" t="s">
        <v>19</v>
      </c>
      <c r="E358" t="s">
        <v>615</v>
      </c>
      <c r="F358" t="s">
        <v>616</v>
      </c>
      <c r="G358" t="s">
        <v>31</v>
      </c>
      <c r="H358">
        <v>0.1451992269896431</v>
      </c>
      <c r="I358">
        <v>5265</v>
      </c>
      <c r="J358">
        <v>0.14384291401046442</v>
      </c>
      <c r="K358">
        <v>5273</v>
      </c>
      <c r="L358">
        <v>0.16154508198234624</v>
      </c>
      <c r="M358">
        <v>1289</v>
      </c>
      <c r="N358">
        <v>0.15898956852546001</v>
      </c>
      <c r="O358">
        <v>593</v>
      </c>
      <c r="P358" t="s">
        <v>358</v>
      </c>
      <c r="R358" t="b">
        <f t="shared" si="0"/>
        <v>1</v>
      </c>
    </row>
    <row r="359" spans="1:18" x14ac:dyDescent="0.25">
      <c r="A359" t="s">
        <v>33</v>
      </c>
      <c r="B359" t="s">
        <v>7</v>
      </c>
      <c r="C359" t="s">
        <v>2</v>
      </c>
      <c r="E359" t="s">
        <v>525</v>
      </c>
      <c r="F359" t="s">
        <v>526</v>
      </c>
      <c r="G359" t="s">
        <v>33</v>
      </c>
      <c r="H359">
        <v>0.1874895612226454</v>
      </c>
      <c r="I359">
        <v>504</v>
      </c>
      <c r="J359">
        <v>0.17754622265390563</v>
      </c>
      <c r="K359">
        <v>501</v>
      </c>
      <c r="L359">
        <v>0.17581277379103877</v>
      </c>
      <c r="M359">
        <v>501</v>
      </c>
      <c r="N359">
        <v>0.168407143237148</v>
      </c>
      <c r="O359">
        <v>501</v>
      </c>
      <c r="P359" t="s">
        <v>358</v>
      </c>
      <c r="R359" t="b">
        <f t="shared" si="0"/>
        <v>1</v>
      </c>
    </row>
    <row r="360" spans="1:18" x14ac:dyDescent="0.25">
      <c r="A360" t="s">
        <v>34</v>
      </c>
      <c r="B360" t="s">
        <v>4</v>
      </c>
      <c r="C360" t="s">
        <v>11</v>
      </c>
      <c r="E360" t="s">
        <v>380</v>
      </c>
      <c r="F360" t="s">
        <v>381</v>
      </c>
      <c r="G360" t="s">
        <v>34</v>
      </c>
      <c r="H360">
        <v>0.14236066403729766</v>
      </c>
      <c r="I360">
        <v>503</v>
      </c>
      <c r="J360">
        <v>0.16683462019292317</v>
      </c>
      <c r="K360">
        <v>1007</v>
      </c>
      <c r="L360">
        <v>0.18389565139691286</v>
      </c>
      <c r="M360">
        <v>1004</v>
      </c>
      <c r="N360">
        <v>0.134793755188583</v>
      </c>
      <c r="O360">
        <v>1002</v>
      </c>
      <c r="P360" t="s">
        <v>358</v>
      </c>
      <c r="R360" t="b">
        <f t="shared" si="0"/>
        <v>1</v>
      </c>
    </row>
    <row r="361" spans="1:18" x14ac:dyDescent="0.25">
      <c r="A361" t="s">
        <v>35</v>
      </c>
      <c r="B361" t="s">
        <v>4</v>
      </c>
      <c r="C361" t="s">
        <v>2</v>
      </c>
      <c r="E361" t="s">
        <v>382</v>
      </c>
      <c r="F361" t="s">
        <v>383</v>
      </c>
      <c r="G361" t="s">
        <v>35</v>
      </c>
      <c r="H361">
        <v>0.12746230817566725</v>
      </c>
      <c r="I361">
        <v>509</v>
      </c>
      <c r="J361">
        <v>0.12577296696935819</v>
      </c>
      <c r="K361">
        <v>1012</v>
      </c>
      <c r="L361">
        <v>0.1517233420964145</v>
      </c>
      <c r="M361">
        <v>1004</v>
      </c>
      <c r="N361">
        <v>0.183318505998293</v>
      </c>
      <c r="O361">
        <v>504</v>
      </c>
      <c r="P361" t="s">
        <v>367</v>
      </c>
      <c r="R361" t="b">
        <f t="shared" si="0"/>
        <v>1</v>
      </c>
    </row>
    <row r="362" spans="1:18" x14ac:dyDescent="0.25">
      <c r="A362" t="s">
        <v>36</v>
      </c>
      <c r="B362" t="s">
        <v>7</v>
      </c>
      <c r="C362" t="s">
        <v>8</v>
      </c>
      <c r="E362" t="s">
        <v>511</v>
      </c>
      <c r="F362" t="s">
        <v>512</v>
      </c>
      <c r="G362" t="s">
        <v>36</v>
      </c>
      <c r="H362">
        <v>0.14915499112138086</v>
      </c>
      <c r="I362">
        <v>500</v>
      </c>
      <c r="J362">
        <v>0.10880164524079702</v>
      </c>
      <c r="K362">
        <v>502</v>
      </c>
      <c r="L362">
        <v>0.14753240140425347</v>
      </c>
      <c r="M362">
        <v>502</v>
      </c>
      <c r="N362">
        <v>0.12036070388673301</v>
      </c>
      <c r="O362">
        <v>501</v>
      </c>
      <c r="P362" t="s">
        <v>358</v>
      </c>
      <c r="R362" t="b">
        <f t="shared" si="0"/>
        <v>1</v>
      </c>
    </row>
    <row r="363" spans="1:18" x14ac:dyDescent="0.25">
      <c r="A363" t="s">
        <v>37</v>
      </c>
      <c r="B363" t="s">
        <v>4</v>
      </c>
      <c r="C363" t="s">
        <v>19</v>
      </c>
      <c r="E363" t="s">
        <v>404</v>
      </c>
      <c r="F363" t="s">
        <v>405</v>
      </c>
      <c r="G363" t="s">
        <v>37</v>
      </c>
      <c r="H363">
        <v>0.16915202011103808</v>
      </c>
      <c r="I363">
        <v>506</v>
      </c>
      <c r="J363">
        <v>0.1921979233124631</v>
      </c>
      <c r="K363">
        <v>501</v>
      </c>
      <c r="L363">
        <v>0.14283693728937336</v>
      </c>
      <c r="M363">
        <v>503</v>
      </c>
      <c r="N363">
        <v>0.16098986815128599</v>
      </c>
      <c r="O363">
        <v>500</v>
      </c>
      <c r="P363" t="s">
        <v>358</v>
      </c>
      <c r="R363" t="b">
        <f t="shared" si="0"/>
        <v>1</v>
      </c>
    </row>
    <row r="364" spans="1:18" x14ac:dyDescent="0.25">
      <c r="A364" t="s">
        <v>38</v>
      </c>
      <c r="B364" t="s">
        <v>7</v>
      </c>
      <c r="C364" t="s">
        <v>8</v>
      </c>
      <c r="E364" t="s">
        <v>539</v>
      </c>
      <c r="F364" t="s">
        <v>540</v>
      </c>
      <c r="G364" t="s">
        <v>38</v>
      </c>
      <c r="H364">
        <v>0.15288369125307535</v>
      </c>
      <c r="I364">
        <v>501</v>
      </c>
      <c r="J364">
        <v>0.18041856592160899</v>
      </c>
      <c r="K364">
        <v>501</v>
      </c>
      <c r="L364">
        <v>0.16905546310062841</v>
      </c>
      <c r="M364">
        <v>502</v>
      </c>
      <c r="N364">
        <v>9.1050558375549706E-2</v>
      </c>
      <c r="O364">
        <v>503</v>
      </c>
      <c r="P364" t="s">
        <v>757</v>
      </c>
      <c r="R364" t="b">
        <f t="shared" si="0"/>
        <v>1</v>
      </c>
    </row>
    <row r="365" spans="1:18" x14ac:dyDescent="0.25">
      <c r="A365" t="s">
        <v>39</v>
      </c>
      <c r="B365" t="s">
        <v>28</v>
      </c>
      <c r="C365" t="s">
        <v>2</v>
      </c>
      <c r="E365" t="s">
        <v>940</v>
      </c>
      <c r="F365" t="s">
        <v>941</v>
      </c>
      <c r="G365" t="s">
        <v>39</v>
      </c>
      <c r="H365">
        <v>0.16277835180202424</v>
      </c>
      <c r="I365">
        <v>506</v>
      </c>
      <c r="J365">
        <v>0.20218555685464754</v>
      </c>
      <c r="K365">
        <v>500</v>
      </c>
      <c r="L365">
        <v>0.19818435224854805</v>
      </c>
      <c r="M365">
        <v>507</v>
      </c>
      <c r="N365">
        <v>0.15818156235474301</v>
      </c>
      <c r="O365">
        <v>500</v>
      </c>
      <c r="P365" t="s">
        <v>358</v>
      </c>
      <c r="R365" t="b">
        <f t="shared" si="0"/>
        <v>1</v>
      </c>
    </row>
    <row r="366" spans="1:18" x14ac:dyDescent="0.25">
      <c r="A366" t="s">
        <v>40</v>
      </c>
      <c r="B366" t="s">
        <v>1</v>
      </c>
      <c r="C366" t="s">
        <v>2</v>
      </c>
      <c r="E366" t="s">
        <v>804</v>
      </c>
      <c r="F366" t="s">
        <v>805</v>
      </c>
      <c r="G366" t="s">
        <v>40</v>
      </c>
      <c r="H366">
        <v>0.21373345045648018</v>
      </c>
      <c r="I366">
        <v>500</v>
      </c>
      <c r="J366">
        <v>0.19274423170692701</v>
      </c>
      <c r="K366">
        <v>505</v>
      </c>
      <c r="L366">
        <v>0.1932409134213571</v>
      </c>
      <c r="M366">
        <v>502</v>
      </c>
      <c r="N366">
        <v>0.188736199951902</v>
      </c>
      <c r="O366">
        <v>502</v>
      </c>
      <c r="P366" t="s">
        <v>358</v>
      </c>
      <c r="R366" t="b">
        <f t="shared" si="0"/>
        <v>1</v>
      </c>
    </row>
    <row r="367" spans="1:18" x14ac:dyDescent="0.25">
      <c r="A367" t="s">
        <v>41</v>
      </c>
      <c r="B367" t="s">
        <v>22</v>
      </c>
      <c r="C367" t="s">
        <v>19</v>
      </c>
      <c r="E367" t="s">
        <v>491</v>
      </c>
      <c r="F367" t="s">
        <v>492</v>
      </c>
      <c r="G367" t="s">
        <v>41</v>
      </c>
      <c r="H367">
        <v>0.17875365375422342</v>
      </c>
      <c r="I367">
        <v>504</v>
      </c>
      <c r="J367">
        <v>0.14533366266427994</v>
      </c>
      <c r="K367">
        <v>502</v>
      </c>
      <c r="L367">
        <v>0.16697353093874043</v>
      </c>
      <c r="M367">
        <v>503</v>
      </c>
      <c r="N367">
        <v>0.186923351325813</v>
      </c>
      <c r="O367">
        <v>500</v>
      </c>
      <c r="P367" t="s">
        <v>358</v>
      </c>
      <c r="R367" t="b">
        <f t="shared" si="0"/>
        <v>1</v>
      </c>
    </row>
    <row r="368" spans="1:18" x14ac:dyDescent="0.25">
      <c r="A368" t="s">
        <v>42</v>
      </c>
      <c r="B368" t="s">
        <v>16</v>
      </c>
      <c r="C368" t="s">
        <v>14</v>
      </c>
      <c r="E368" t="s">
        <v>666</v>
      </c>
      <c r="F368" t="s">
        <v>667</v>
      </c>
      <c r="G368" t="s">
        <v>42</v>
      </c>
      <c r="H368">
        <v>0.15823940522799873</v>
      </c>
      <c r="I368">
        <v>503</v>
      </c>
      <c r="J368">
        <v>0.1299455390519782</v>
      </c>
      <c r="K368">
        <v>500</v>
      </c>
      <c r="L368">
        <v>0.17671263248583988</v>
      </c>
      <c r="M368">
        <v>505</v>
      </c>
      <c r="N368">
        <v>0.19008370812752201</v>
      </c>
      <c r="O368">
        <v>501</v>
      </c>
      <c r="P368" t="s">
        <v>358</v>
      </c>
      <c r="R368" t="b">
        <f t="shared" si="0"/>
        <v>1</v>
      </c>
    </row>
    <row r="369" spans="1:18" x14ac:dyDescent="0.25">
      <c r="A369" t="s">
        <v>43</v>
      </c>
      <c r="B369" t="s">
        <v>16</v>
      </c>
      <c r="C369" t="s">
        <v>5</v>
      </c>
      <c r="E369" t="s">
        <v>708</v>
      </c>
      <c r="F369" t="s">
        <v>709</v>
      </c>
      <c r="G369" t="s">
        <v>43</v>
      </c>
      <c r="H369">
        <v>0.11449675443841727</v>
      </c>
      <c r="I369">
        <v>507</v>
      </c>
      <c r="J369">
        <v>0.15839278790659758</v>
      </c>
      <c r="K369">
        <v>503</v>
      </c>
      <c r="L369">
        <v>0.14260174612514115</v>
      </c>
      <c r="M369">
        <v>504</v>
      </c>
      <c r="N369">
        <v>0.14445875330929001</v>
      </c>
      <c r="O369">
        <v>500</v>
      </c>
      <c r="P369" t="s">
        <v>358</v>
      </c>
      <c r="R369" t="b">
        <f t="shared" si="0"/>
        <v>1</v>
      </c>
    </row>
    <row r="370" spans="1:18" x14ac:dyDescent="0.25">
      <c r="A370" t="s">
        <v>44</v>
      </c>
      <c r="B370" t="s">
        <v>18</v>
      </c>
      <c r="C370" t="s">
        <v>19</v>
      </c>
      <c r="E370" t="s">
        <v>743</v>
      </c>
      <c r="F370" t="s">
        <v>744</v>
      </c>
      <c r="G370" t="s">
        <v>44</v>
      </c>
      <c r="H370">
        <v>0.15057666932627448</v>
      </c>
      <c r="I370">
        <v>1008</v>
      </c>
      <c r="J370">
        <v>0.12318818578343471</v>
      </c>
      <c r="K370">
        <v>1018</v>
      </c>
      <c r="L370">
        <v>0.12259178465337563</v>
      </c>
      <c r="M370">
        <v>1006</v>
      </c>
      <c r="N370">
        <v>0.143269713985469</v>
      </c>
      <c r="O370">
        <v>507</v>
      </c>
      <c r="P370" t="s">
        <v>358</v>
      </c>
      <c r="R370" t="b">
        <f t="shared" si="0"/>
        <v>1</v>
      </c>
    </row>
    <row r="371" spans="1:18" x14ac:dyDescent="0.25">
      <c r="A371" t="s">
        <v>45</v>
      </c>
      <c r="B371" t="s">
        <v>16</v>
      </c>
      <c r="C371" t="s">
        <v>8</v>
      </c>
      <c r="E371" t="s">
        <v>668</v>
      </c>
      <c r="F371" t="s">
        <v>669</v>
      </c>
      <c r="G371" t="s">
        <v>45</v>
      </c>
      <c r="H371">
        <v>0.18032462111263531</v>
      </c>
      <c r="I371">
        <v>503</v>
      </c>
      <c r="J371">
        <v>0.18402089905512178</v>
      </c>
      <c r="K371">
        <v>502</v>
      </c>
      <c r="L371">
        <v>0.15225677643747981</v>
      </c>
      <c r="M371">
        <v>502</v>
      </c>
      <c r="N371">
        <v>0.19032996685589901</v>
      </c>
      <c r="O371">
        <v>502</v>
      </c>
      <c r="P371" t="s">
        <v>358</v>
      </c>
      <c r="R371" t="b">
        <f t="shared" si="0"/>
        <v>1</v>
      </c>
    </row>
    <row r="372" spans="1:18" x14ac:dyDescent="0.25">
      <c r="A372" t="s">
        <v>46</v>
      </c>
      <c r="B372" t="s">
        <v>1</v>
      </c>
      <c r="C372" t="s">
        <v>2</v>
      </c>
      <c r="E372" t="s">
        <v>806</v>
      </c>
      <c r="F372" t="s">
        <v>807</v>
      </c>
      <c r="G372" t="s">
        <v>46</v>
      </c>
      <c r="H372">
        <v>0.1578188711838874</v>
      </c>
      <c r="I372">
        <v>501</v>
      </c>
      <c r="J372">
        <v>0.17790833976605885</v>
      </c>
      <c r="K372">
        <v>502</v>
      </c>
      <c r="L372">
        <v>0.20961967856099395</v>
      </c>
      <c r="M372">
        <v>513</v>
      </c>
      <c r="N372">
        <v>0.160335456929802</v>
      </c>
      <c r="O372">
        <v>501</v>
      </c>
      <c r="P372" t="s">
        <v>358</v>
      </c>
      <c r="R372" t="b">
        <f t="shared" si="0"/>
        <v>1</v>
      </c>
    </row>
    <row r="373" spans="1:18" x14ac:dyDescent="0.25">
      <c r="A373" t="s">
        <v>47</v>
      </c>
      <c r="B373" t="s">
        <v>28</v>
      </c>
      <c r="C373" t="s">
        <v>2</v>
      </c>
      <c r="E373" t="s">
        <v>942</v>
      </c>
      <c r="F373" t="s">
        <v>943</v>
      </c>
      <c r="G373" t="s">
        <v>47</v>
      </c>
      <c r="H373">
        <v>0.15775310480599111</v>
      </c>
      <c r="I373">
        <v>509</v>
      </c>
      <c r="J373">
        <v>0.1728821539378414</v>
      </c>
      <c r="K373">
        <v>1003</v>
      </c>
      <c r="L373">
        <v>0.14224093377574895</v>
      </c>
      <c r="M373">
        <v>517</v>
      </c>
      <c r="N373">
        <v>0.192417713448335</v>
      </c>
      <c r="O373">
        <v>501</v>
      </c>
      <c r="P373" t="s">
        <v>358</v>
      </c>
      <c r="R373" t="b">
        <f t="shared" si="0"/>
        <v>1</v>
      </c>
    </row>
    <row r="374" spans="1:18" x14ac:dyDescent="0.25">
      <c r="A374" t="s">
        <v>48</v>
      </c>
      <c r="B374" t="s">
        <v>16</v>
      </c>
      <c r="C374" t="s">
        <v>8</v>
      </c>
      <c r="E374" t="s">
        <v>710</v>
      </c>
      <c r="F374" t="s">
        <v>711</v>
      </c>
      <c r="G374" t="s">
        <v>48</v>
      </c>
      <c r="H374">
        <v>0.15660963118442348</v>
      </c>
      <c r="I374">
        <v>505</v>
      </c>
      <c r="J374">
        <v>0.15508048678900743</v>
      </c>
      <c r="K374">
        <v>501</v>
      </c>
      <c r="L374">
        <v>0.16072703584483786</v>
      </c>
      <c r="M374">
        <v>516</v>
      </c>
      <c r="N374">
        <v>0.13486819031092501</v>
      </c>
      <c r="O374">
        <v>500</v>
      </c>
      <c r="P374" t="s">
        <v>358</v>
      </c>
      <c r="R374" t="b">
        <f t="shared" si="0"/>
        <v>1</v>
      </c>
    </row>
    <row r="375" spans="1:18" x14ac:dyDescent="0.25">
      <c r="A375" t="s">
        <v>49</v>
      </c>
      <c r="B375" t="s">
        <v>18</v>
      </c>
      <c r="C375" t="s">
        <v>19</v>
      </c>
      <c r="E375" t="s">
        <v>745</v>
      </c>
      <c r="F375" t="s">
        <v>746</v>
      </c>
      <c r="G375" t="s">
        <v>49</v>
      </c>
      <c r="H375">
        <v>0.1854603320598385</v>
      </c>
      <c r="I375">
        <v>504</v>
      </c>
      <c r="J375">
        <v>0.16505392039996675</v>
      </c>
      <c r="K375">
        <v>503</v>
      </c>
      <c r="L375">
        <v>0.15606517716359686</v>
      </c>
      <c r="M375">
        <v>1005</v>
      </c>
      <c r="N375">
        <v>0.18655075204246299</v>
      </c>
      <c r="O375">
        <v>502</v>
      </c>
      <c r="P375" t="s">
        <v>358</v>
      </c>
      <c r="R375" t="b">
        <f t="shared" si="0"/>
        <v>1</v>
      </c>
    </row>
    <row r="376" spans="1:18" x14ac:dyDescent="0.25">
      <c r="A376" t="s">
        <v>50</v>
      </c>
      <c r="B376" t="s">
        <v>32</v>
      </c>
      <c r="C376" t="s">
        <v>8</v>
      </c>
      <c r="E376" t="s">
        <v>629</v>
      </c>
      <c r="F376" t="s">
        <v>630</v>
      </c>
      <c r="G376" t="s">
        <v>50</v>
      </c>
      <c r="H376">
        <v>0.20684104992376567</v>
      </c>
      <c r="I376">
        <v>502</v>
      </c>
      <c r="J376">
        <v>0.19428684158025863</v>
      </c>
      <c r="K376">
        <v>503</v>
      </c>
      <c r="L376">
        <v>0.21179392970862632</v>
      </c>
      <c r="M376">
        <v>503</v>
      </c>
      <c r="N376">
        <v>0.187543724043434</v>
      </c>
      <c r="O376">
        <v>500</v>
      </c>
      <c r="P376" t="s">
        <v>358</v>
      </c>
      <c r="R376" t="b">
        <f t="shared" si="0"/>
        <v>1</v>
      </c>
    </row>
    <row r="377" spans="1:18" x14ac:dyDescent="0.25">
      <c r="A377" t="s">
        <v>51</v>
      </c>
      <c r="B377" t="s">
        <v>16</v>
      </c>
      <c r="C377" t="s">
        <v>19</v>
      </c>
      <c r="E377" t="s">
        <v>688</v>
      </c>
      <c r="F377" t="s">
        <v>689</v>
      </c>
      <c r="G377" t="s">
        <v>51</v>
      </c>
      <c r="H377">
        <v>0.17268267897462861</v>
      </c>
      <c r="I377">
        <v>506</v>
      </c>
      <c r="J377">
        <v>0.17381473974672521</v>
      </c>
      <c r="K377">
        <v>500</v>
      </c>
      <c r="L377">
        <v>0.15897906040538823</v>
      </c>
      <c r="M377">
        <v>501</v>
      </c>
      <c r="N377">
        <v>0.15346640016074101</v>
      </c>
      <c r="O377">
        <v>500</v>
      </c>
      <c r="P377" t="s">
        <v>358</v>
      </c>
      <c r="R377" t="b">
        <f t="shared" si="0"/>
        <v>1</v>
      </c>
    </row>
    <row r="378" spans="1:18" x14ac:dyDescent="0.25">
      <c r="A378" t="s">
        <v>52</v>
      </c>
      <c r="B378" t="s">
        <v>7</v>
      </c>
      <c r="C378" t="s">
        <v>2</v>
      </c>
      <c r="E378" t="s">
        <v>571</v>
      </c>
      <c r="F378" t="s">
        <v>572</v>
      </c>
      <c r="G378" t="s">
        <v>52</v>
      </c>
      <c r="H378">
        <v>0.16072369041693041</v>
      </c>
      <c r="I378">
        <v>514</v>
      </c>
      <c r="J378">
        <v>0.15145630963664908</v>
      </c>
      <c r="K378">
        <v>501</v>
      </c>
      <c r="L378">
        <v>0.16718151419831809</v>
      </c>
      <c r="M378">
        <v>501</v>
      </c>
      <c r="N378">
        <v>0.15233117821387601</v>
      </c>
      <c r="O378">
        <v>501</v>
      </c>
      <c r="P378" t="s">
        <v>358</v>
      </c>
      <c r="R378" t="b">
        <f t="shared" si="0"/>
        <v>1</v>
      </c>
    </row>
    <row r="379" spans="1:18" x14ac:dyDescent="0.25">
      <c r="A379" t="s">
        <v>53</v>
      </c>
      <c r="B379" t="s">
        <v>4</v>
      </c>
      <c r="C379" t="s">
        <v>11</v>
      </c>
      <c r="E379" t="s">
        <v>424</v>
      </c>
      <c r="F379" t="s">
        <v>425</v>
      </c>
      <c r="G379" t="s">
        <v>53</v>
      </c>
      <c r="H379">
        <v>0.16570195813370561</v>
      </c>
      <c r="I379">
        <v>510</v>
      </c>
      <c r="J379">
        <v>0.18580447166602865</v>
      </c>
      <c r="K379">
        <v>503</v>
      </c>
      <c r="L379">
        <v>0.19054870694769041</v>
      </c>
      <c r="M379">
        <v>501</v>
      </c>
      <c r="N379">
        <v>0.158058238771628</v>
      </c>
      <c r="O379">
        <v>500</v>
      </c>
      <c r="P379" t="s">
        <v>358</v>
      </c>
      <c r="R379" t="b">
        <f t="shared" si="0"/>
        <v>1</v>
      </c>
    </row>
    <row r="380" spans="1:18" x14ac:dyDescent="0.25">
      <c r="A380" t="s">
        <v>54</v>
      </c>
      <c r="B380" t="s">
        <v>4</v>
      </c>
      <c r="C380" t="s">
        <v>19</v>
      </c>
      <c r="E380" t="s">
        <v>406</v>
      </c>
      <c r="F380" t="s">
        <v>407</v>
      </c>
      <c r="G380" t="s">
        <v>54</v>
      </c>
      <c r="H380">
        <v>0.18808540317813968</v>
      </c>
      <c r="I380">
        <v>513</v>
      </c>
      <c r="J380">
        <v>0.15923851707212491</v>
      </c>
      <c r="K380">
        <v>503</v>
      </c>
      <c r="L380">
        <v>0.18852326945137704</v>
      </c>
      <c r="M380">
        <v>505</v>
      </c>
      <c r="N380">
        <v>0.186453648647111</v>
      </c>
      <c r="O380">
        <v>501</v>
      </c>
      <c r="P380" t="s">
        <v>358</v>
      </c>
      <c r="R380" t="b">
        <f t="shared" si="0"/>
        <v>1</v>
      </c>
    </row>
    <row r="381" spans="1:18" x14ac:dyDescent="0.25">
      <c r="A381" t="s">
        <v>55</v>
      </c>
      <c r="B381" t="s">
        <v>22</v>
      </c>
      <c r="C381" t="s">
        <v>8</v>
      </c>
      <c r="E381" t="s">
        <v>493</v>
      </c>
      <c r="F381" t="s">
        <v>494</v>
      </c>
      <c r="G381" t="s">
        <v>55</v>
      </c>
      <c r="H381">
        <v>0.13532680193835153</v>
      </c>
      <c r="I381">
        <v>509</v>
      </c>
      <c r="J381">
        <v>0.19296902571730862</v>
      </c>
      <c r="K381">
        <v>501</v>
      </c>
      <c r="L381">
        <v>0.18287116401129908</v>
      </c>
      <c r="M381">
        <v>503</v>
      </c>
      <c r="N381">
        <v>0.15830522490437701</v>
      </c>
      <c r="O381">
        <v>501</v>
      </c>
      <c r="P381" t="s">
        <v>358</v>
      </c>
      <c r="R381" t="b">
        <f t="shared" si="0"/>
        <v>1</v>
      </c>
    </row>
    <row r="382" spans="1:18" x14ac:dyDescent="0.25">
      <c r="A382" t="s">
        <v>56</v>
      </c>
      <c r="B382" t="s">
        <v>16</v>
      </c>
      <c r="C382" t="s">
        <v>11</v>
      </c>
      <c r="E382" t="s">
        <v>654</v>
      </c>
      <c r="F382" t="s">
        <v>655</v>
      </c>
      <c r="G382" t="s">
        <v>56</v>
      </c>
      <c r="H382">
        <v>0.19729218768473483</v>
      </c>
      <c r="I382">
        <v>506</v>
      </c>
      <c r="J382">
        <v>0.19936822123414033</v>
      </c>
      <c r="K382">
        <v>509</v>
      </c>
      <c r="L382">
        <v>0.13657788377302205</v>
      </c>
      <c r="M382">
        <v>514</v>
      </c>
      <c r="N382">
        <v>0.228629502695604</v>
      </c>
      <c r="O382">
        <v>502</v>
      </c>
      <c r="P382" t="s">
        <v>358</v>
      </c>
      <c r="R382" t="b">
        <f t="shared" si="0"/>
        <v>1</v>
      </c>
    </row>
    <row r="383" spans="1:18" x14ac:dyDescent="0.25">
      <c r="A383" t="s">
        <v>57</v>
      </c>
      <c r="B383" t="s">
        <v>18</v>
      </c>
      <c r="C383" t="s">
        <v>19</v>
      </c>
      <c r="E383" t="s">
        <v>747</v>
      </c>
      <c r="F383" t="s">
        <v>748</v>
      </c>
      <c r="G383" t="s">
        <v>57</v>
      </c>
      <c r="H383">
        <v>0.16802536211034297</v>
      </c>
      <c r="I383">
        <v>497</v>
      </c>
      <c r="J383">
        <v>0.21572305647622553</v>
      </c>
      <c r="K383">
        <v>504</v>
      </c>
      <c r="L383">
        <v>0.16170061995796065</v>
      </c>
      <c r="M383">
        <v>506</v>
      </c>
      <c r="N383">
        <v>0.158987528213026</v>
      </c>
      <c r="O383">
        <v>503</v>
      </c>
      <c r="P383" t="s">
        <v>358</v>
      </c>
      <c r="R383" t="b">
        <f t="shared" si="0"/>
        <v>1</v>
      </c>
    </row>
    <row r="384" spans="1:18" x14ac:dyDescent="0.25">
      <c r="A384" t="s">
        <v>58</v>
      </c>
      <c r="B384" t="s">
        <v>32</v>
      </c>
      <c r="C384" t="s">
        <v>8</v>
      </c>
      <c r="E384" t="s">
        <v>589</v>
      </c>
      <c r="F384" t="s">
        <v>590</v>
      </c>
      <c r="G384" t="s">
        <v>58</v>
      </c>
      <c r="H384">
        <v>0.16745670463907195</v>
      </c>
      <c r="I384">
        <v>501</v>
      </c>
      <c r="J384">
        <v>0.15455566736146498</v>
      </c>
      <c r="K384">
        <v>502</v>
      </c>
      <c r="L384">
        <v>0.15262708883973927</v>
      </c>
      <c r="M384">
        <v>504</v>
      </c>
      <c r="N384">
        <v>0.152194562603022</v>
      </c>
      <c r="O384">
        <v>504</v>
      </c>
      <c r="P384" t="s">
        <v>358</v>
      </c>
      <c r="R384" t="b">
        <f t="shared" si="0"/>
        <v>1</v>
      </c>
    </row>
    <row r="385" spans="1:18" x14ac:dyDescent="0.25">
      <c r="A385" t="s">
        <v>59</v>
      </c>
      <c r="B385" t="s">
        <v>1</v>
      </c>
      <c r="C385" t="s">
        <v>11</v>
      </c>
      <c r="E385" t="s">
        <v>870</v>
      </c>
      <c r="F385" t="s">
        <v>871</v>
      </c>
      <c r="G385" t="s">
        <v>59</v>
      </c>
      <c r="H385">
        <v>0.14468380137481135</v>
      </c>
      <c r="I385">
        <v>498</v>
      </c>
      <c r="J385">
        <v>0.19795632572507266</v>
      </c>
      <c r="K385">
        <v>503</v>
      </c>
      <c r="L385">
        <v>0.17878769403397349</v>
      </c>
      <c r="M385">
        <v>503</v>
      </c>
      <c r="N385">
        <v>0.16890286524794801</v>
      </c>
      <c r="O385">
        <v>500</v>
      </c>
      <c r="P385" t="s">
        <v>358</v>
      </c>
      <c r="R385" t="b">
        <f t="shared" si="0"/>
        <v>1</v>
      </c>
    </row>
    <row r="386" spans="1:18" x14ac:dyDescent="0.25">
      <c r="A386" t="s">
        <v>60</v>
      </c>
      <c r="B386" t="s">
        <v>4</v>
      </c>
      <c r="C386" t="s">
        <v>8</v>
      </c>
      <c r="E386" t="s">
        <v>396</v>
      </c>
      <c r="F386" t="s">
        <v>397</v>
      </c>
      <c r="G386" t="s">
        <v>60</v>
      </c>
      <c r="H386">
        <v>0.13165717084505607</v>
      </c>
      <c r="I386">
        <v>503</v>
      </c>
      <c r="J386">
        <v>0.14694175048520416</v>
      </c>
      <c r="K386">
        <v>501</v>
      </c>
      <c r="L386">
        <v>0.17193107918377085</v>
      </c>
      <c r="M386">
        <v>518</v>
      </c>
      <c r="N386">
        <v>0.17096536526867301</v>
      </c>
      <c r="O386">
        <v>501</v>
      </c>
      <c r="P386" t="s">
        <v>358</v>
      </c>
      <c r="R386" t="b">
        <f t="shared" si="0"/>
        <v>1</v>
      </c>
    </row>
    <row r="387" spans="1:18" x14ac:dyDescent="0.25">
      <c r="A387" t="s">
        <v>61</v>
      </c>
      <c r="B387" t="s">
        <v>16</v>
      </c>
      <c r="C387" t="s">
        <v>2</v>
      </c>
      <c r="E387" t="s">
        <v>670</v>
      </c>
      <c r="F387" t="s">
        <v>671</v>
      </c>
      <c r="G387" t="s">
        <v>61</v>
      </c>
      <c r="H387">
        <v>0.12131861600333459</v>
      </c>
      <c r="I387">
        <v>501</v>
      </c>
      <c r="J387">
        <v>0.14478754749744127</v>
      </c>
      <c r="K387">
        <v>1007</v>
      </c>
      <c r="L387">
        <v>0.12983463485596189</v>
      </c>
      <c r="M387">
        <v>504</v>
      </c>
      <c r="N387">
        <v>0.18416013457333899</v>
      </c>
      <c r="O387">
        <v>502</v>
      </c>
      <c r="P387" t="s">
        <v>367</v>
      </c>
      <c r="R387" t="b">
        <f t="shared" si="0"/>
        <v>1</v>
      </c>
    </row>
    <row r="388" spans="1:18" x14ac:dyDescent="0.25">
      <c r="A388" t="s">
        <v>62</v>
      </c>
      <c r="B388" t="s">
        <v>16</v>
      </c>
      <c r="C388" t="s">
        <v>14</v>
      </c>
      <c r="E388" t="s">
        <v>643</v>
      </c>
      <c r="F388" t="s">
        <v>644</v>
      </c>
      <c r="G388" t="s">
        <v>62</v>
      </c>
      <c r="H388">
        <v>0.18906520819123171</v>
      </c>
      <c r="I388">
        <v>1019</v>
      </c>
      <c r="J388">
        <v>0.16277974673864729</v>
      </c>
      <c r="K388">
        <v>1009</v>
      </c>
      <c r="L388">
        <v>0.16085909284002184</v>
      </c>
      <c r="M388">
        <v>1010</v>
      </c>
      <c r="N388">
        <v>0.184517111788254</v>
      </c>
      <c r="O388">
        <v>507</v>
      </c>
      <c r="P388" t="s">
        <v>358</v>
      </c>
      <c r="R388" t="b">
        <f t="shared" si="0"/>
        <v>1</v>
      </c>
    </row>
    <row r="389" spans="1:18" x14ac:dyDescent="0.25">
      <c r="A389" t="s">
        <v>63</v>
      </c>
      <c r="B389" t="s">
        <v>7</v>
      </c>
      <c r="C389" t="s">
        <v>11</v>
      </c>
      <c r="E389" t="s">
        <v>527</v>
      </c>
      <c r="F389" t="s">
        <v>528</v>
      </c>
      <c r="G389" t="s">
        <v>63</v>
      </c>
      <c r="H389">
        <v>0.21113683265125374</v>
      </c>
      <c r="I389">
        <v>509</v>
      </c>
      <c r="J389">
        <v>0.16727575143415255</v>
      </c>
      <c r="K389">
        <v>503</v>
      </c>
      <c r="L389">
        <v>0.16768219934462014</v>
      </c>
      <c r="M389">
        <v>501</v>
      </c>
      <c r="N389">
        <v>0.131341621520877</v>
      </c>
      <c r="O389">
        <v>500</v>
      </c>
      <c r="P389" t="s">
        <v>757</v>
      </c>
      <c r="R389" t="b">
        <f t="shared" si="0"/>
        <v>1</v>
      </c>
    </row>
    <row r="390" spans="1:18" x14ac:dyDescent="0.25">
      <c r="A390" t="s">
        <v>64</v>
      </c>
      <c r="B390" t="s">
        <v>16</v>
      </c>
      <c r="C390" t="s">
        <v>11</v>
      </c>
      <c r="E390" t="s">
        <v>672</v>
      </c>
      <c r="F390" t="s">
        <v>673</v>
      </c>
      <c r="G390" t="s">
        <v>64</v>
      </c>
      <c r="H390">
        <v>0.19980789956602826</v>
      </c>
      <c r="I390">
        <v>510</v>
      </c>
      <c r="J390">
        <v>0.18884762120770021</v>
      </c>
      <c r="K390">
        <v>505</v>
      </c>
      <c r="L390">
        <v>0.18183883413187271</v>
      </c>
      <c r="M390">
        <v>501</v>
      </c>
      <c r="N390">
        <v>0.194080000056259</v>
      </c>
      <c r="O390">
        <v>502</v>
      </c>
      <c r="P390" t="s">
        <v>358</v>
      </c>
      <c r="R390" t="b">
        <f t="shared" si="0"/>
        <v>1</v>
      </c>
    </row>
    <row r="391" spans="1:18" x14ac:dyDescent="0.25">
      <c r="A391" t="s">
        <v>65</v>
      </c>
      <c r="B391" t="s">
        <v>28</v>
      </c>
      <c r="C391" t="s">
        <v>11</v>
      </c>
      <c r="E391" t="s">
        <v>990</v>
      </c>
      <c r="F391" t="s">
        <v>991</v>
      </c>
      <c r="G391" t="s">
        <v>65</v>
      </c>
      <c r="H391">
        <v>0.16011389318823646</v>
      </c>
      <c r="I391">
        <v>505</v>
      </c>
      <c r="J391">
        <v>0.19768008014920554</v>
      </c>
      <c r="K391">
        <v>505</v>
      </c>
      <c r="L391">
        <v>0.25690959823460086</v>
      </c>
      <c r="M391">
        <v>504</v>
      </c>
      <c r="N391">
        <v>0.23507078811715501</v>
      </c>
      <c r="O391">
        <v>501</v>
      </c>
      <c r="P391" t="s">
        <v>367</v>
      </c>
      <c r="R391" t="b">
        <f t="shared" si="0"/>
        <v>1</v>
      </c>
    </row>
    <row r="392" spans="1:18" x14ac:dyDescent="0.25">
      <c r="A392" t="s">
        <v>66</v>
      </c>
      <c r="B392" t="s">
        <v>1</v>
      </c>
      <c r="C392" t="s">
        <v>8</v>
      </c>
      <c r="E392" t="s">
        <v>892</v>
      </c>
      <c r="F392" t="s">
        <v>893</v>
      </c>
      <c r="G392" t="s">
        <v>66</v>
      </c>
      <c r="H392">
        <v>0.16842329721381499</v>
      </c>
      <c r="I392">
        <v>504</v>
      </c>
      <c r="J392">
        <v>0.15868539516807273</v>
      </c>
      <c r="K392">
        <v>513</v>
      </c>
      <c r="L392">
        <v>0.13658050702281288</v>
      </c>
      <c r="M392">
        <v>501</v>
      </c>
      <c r="N392">
        <v>0.162440231890283</v>
      </c>
      <c r="O392">
        <v>500</v>
      </c>
      <c r="P392" t="s">
        <v>358</v>
      </c>
      <c r="R392" t="b">
        <f t="shared" si="0"/>
        <v>1</v>
      </c>
    </row>
    <row r="393" spans="1:18" x14ac:dyDescent="0.25">
      <c r="A393" t="s">
        <v>67</v>
      </c>
      <c r="B393" t="s">
        <v>4</v>
      </c>
      <c r="C393" t="s">
        <v>14</v>
      </c>
      <c r="E393" t="s">
        <v>384</v>
      </c>
      <c r="F393" t="s">
        <v>385</v>
      </c>
      <c r="G393" t="s">
        <v>67</v>
      </c>
      <c r="H393">
        <v>0.19489172544493172</v>
      </c>
      <c r="I393">
        <v>1512</v>
      </c>
      <c r="J393">
        <v>0.1740150281149965</v>
      </c>
      <c r="K393">
        <v>1506</v>
      </c>
      <c r="L393">
        <v>0.19787157318837326</v>
      </c>
      <c r="M393">
        <v>1507</v>
      </c>
      <c r="N393">
        <v>0.167195938662801</v>
      </c>
      <c r="O393">
        <v>502</v>
      </c>
      <c r="P393" t="s">
        <v>358</v>
      </c>
      <c r="R393" t="b">
        <f t="shared" si="0"/>
        <v>1</v>
      </c>
    </row>
    <row r="394" spans="1:18" x14ac:dyDescent="0.25">
      <c r="A394" t="s">
        <v>68</v>
      </c>
      <c r="B394" t="s">
        <v>4</v>
      </c>
      <c r="C394" t="s">
        <v>8</v>
      </c>
      <c r="E394" t="s">
        <v>386</v>
      </c>
      <c r="F394" t="s">
        <v>387</v>
      </c>
      <c r="G394" t="s">
        <v>68</v>
      </c>
      <c r="H394">
        <v>0.19831072502007188</v>
      </c>
      <c r="I394">
        <v>1507</v>
      </c>
      <c r="J394">
        <v>0.21121566302745978</v>
      </c>
      <c r="K394">
        <v>1508</v>
      </c>
      <c r="L394">
        <v>0.18387425673490448</v>
      </c>
      <c r="M394">
        <v>1542</v>
      </c>
      <c r="N394">
        <v>0.1973203581363</v>
      </c>
      <c r="O394">
        <v>502</v>
      </c>
      <c r="P394" t="s">
        <v>358</v>
      </c>
      <c r="R394" t="b">
        <f t="shared" si="0"/>
        <v>1</v>
      </c>
    </row>
    <row r="395" spans="1:18" x14ac:dyDescent="0.25">
      <c r="A395" t="s">
        <v>69</v>
      </c>
      <c r="B395" t="s">
        <v>7</v>
      </c>
      <c r="C395" t="s">
        <v>11</v>
      </c>
      <c r="E395" t="s">
        <v>513</v>
      </c>
      <c r="F395" t="s">
        <v>514</v>
      </c>
      <c r="G395" t="s">
        <v>69</v>
      </c>
      <c r="H395">
        <v>0.17913286422689434</v>
      </c>
      <c r="I395">
        <v>506</v>
      </c>
      <c r="J395">
        <v>0.21089201743224303</v>
      </c>
      <c r="K395">
        <v>502</v>
      </c>
      <c r="L395">
        <v>0.13161860254521041</v>
      </c>
      <c r="M395">
        <v>505</v>
      </c>
      <c r="N395">
        <v>0.15211885913193701</v>
      </c>
      <c r="O395">
        <v>499</v>
      </c>
      <c r="P395" t="s">
        <v>358</v>
      </c>
      <c r="R395" t="b">
        <f t="shared" si="0"/>
        <v>1</v>
      </c>
    </row>
    <row r="396" spans="1:18" x14ac:dyDescent="0.25">
      <c r="A396" t="s">
        <v>70</v>
      </c>
      <c r="B396" t="s">
        <v>1</v>
      </c>
      <c r="C396" t="s">
        <v>5</v>
      </c>
      <c r="E396" t="s">
        <v>928</v>
      </c>
      <c r="F396" t="s">
        <v>929</v>
      </c>
      <c r="G396" t="s">
        <v>70</v>
      </c>
      <c r="H396">
        <v>0.19646876077955588</v>
      </c>
      <c r="I396">
        <v>498</v>
      </c>
      <c r="J396">
        <v>0.14906581669358387</v>
      </c>
      <c r="K396">
        <v>503</v>
      </c>
      <c r="L396">
        <v>0.12349055312204635</v>
      </c>
      <c r="M396">
        <v>507</v>
      </c>
      <c r="N396">
        <v>0.20412922311634299</v>
      </c>
      <c r="O396">
        <v>500</v>
      </c>
      <c r="P396" t="s">
        <v>358</v>
      </c>
      <c r="R396" t="b">
        <f t="shared" si="0"/>
        <v>1</v>
      </c>
    </row>
    <row r="397" spans="1:18" x14ac:dyDescent="0.25">
      <c r="A397" t="s">
        <v>71</v>
      </c>
      <c r="B397" t="s">
        <v>1</v>
      </c>
      <c r="C397" t="s">
        <v>8</v>
      </c>
      <c r="E397" t="s">
        <v>830</v>
      </c>
      <c r="F397" t="s">
        <v>831</v>
      </c>
      <c r="G397" t="s">
        <v>71</v>
      </c>
      <c r="H397">
        <v>0.14022126440034985</v>
      </c>
      <c r="I397">
        <v>501</v>
      </c>
      <c r="J397">
        <v>0.20547771694214376</v>
      </c>
      <c r="K397">
        <v>503</v>
      </c>
      <c r="L397">
        <v>0.13919200056753359</v>
      </c>
      <c r="M397">
        <v>506</v>
      </c>
      <c r="N397">
        <v>0.159718082039255</v>
      </c>
      <c r="O397">
        <v>502</v>
      </c>
      <c r="P397" t="s">
        <v>358</v>
      </c>
      <c r="R397" t="b">
        <f t="shared" si="0"/>
        <v>1</v>
      </c>
    </row>
    <row r="398" spans="1:18" x14ac:dyDescent="0.25">
      <c r="A398" t="s">
        <v>72</v>
      </c>
      <c r="B398" t="s">
        <v>4</v>
      </c>
      <c r="C398" t="s">
        <v>8</v>
      </c>
      <c r="E398" t="s">
        <v>426</v>
      </c>
      <c r="F398" t="s">
        <v>427</v>
      </c>
      <c r="G398" t="s">
        <v>72</v>
      </c>
      <c r="H398">
        <v>0.17651345030538926</v>
      </c>
      <c r="I398">
        <v>511</v>
      </c>
      <c r="J398">
        <v>0.12529680933563436</v>
      </c>
      <c r="K398">
        <v>500</v>
      </c>
      <c r="L398">
        <v>0.18257926702646954</v>
      </c>
      <c r="M398">
        <v>500</v>
      </c>
      <c r="N398">
        <v>0.16430117254634699</v>
      </c>
      <c r="O398">
        <v>500</v>
      </c>
      <c r="P398" t="s">
        <v>358</v>
      </c>
      <c r="R398" t="b">
        <f t="shared" si="0"/>
        <v>1</v>
      </c>
    </row>
    <row r="399" spans="1:18" x14ac:dyDescent="0.25">
      <c r="A399" t="s">
        <v>73</v>
      </c>
      <c r="B399" t="s">
        <v>28</v>
      </c>
      <c r="C399" t="s">
        <v>2</v>
      </c>
      <c r="E399" t="s">
        <v>978</v>
      </c>
      <c r="F399" t="s">
        <v>979</v>
      </c>
      <c r="G399" t="s">
        <v>73</v>
      </c>
      <c r="H399">
        <v>0.14804702350445376</v>
      </c>
      <c r="I399">
        <v>514</v>
      </c>
      <c r="J399">
        <v>0.11757212387965936</v>
      </c>
      <c r="K399">
        <v>501</v>
      </c>
      <c r="L399">
        <v>0.14248554616525996</v>
      </c>
      <c r="M399">
        <v>500</v>
      </c>
      <c r="N399">
        <v>0.111062030043973</v>
      </c>
      <c r="O399">
        <v>505</v>
      </c>
      <c r="P399" t="s">
        <v>358</v>
      </c>
      <c r="R399" t="b">
        <f t="shared" si="0"/>
        <v>1</v>
      </c>
    </row>
    <row r="400" spans="1:18" x14ac:dyDescent="0.25">
      <c r="A400" t="s">
        <v>74</v>
      </c>
      <c r="B400" t="s">
        <v>18</v>
      </c>
      <c r="C400" t="s">
        <v>19</v>
      </c>
      <c r="E400" t="s">
        <v>749</v>
      </c>
      <c r="F400" t="s">
        <v>750</v>
      </c>
      <c r="G400" t="s">
        <v>74</v>
      </c>
      <c r="H400">
        <v>0.27708306308892189</v>
      </c>
      <c r="I400">
        <v>52</v>
      </c>
      <c r="J400">
        <v>0.1680664266946619</v>
      </c>
      <c r="K400">
        <v>90</v>
      </c>
      <c r="L400">
        <v>0.2605529252142797</v>
      </c>
      <c r="M400">
        <v>108</v>
      </c>
      <c r="N400">
        <v>0.14062350828963399</v>
      </c>
      <c r="O400">
        <v>83</v>
      </c>
      <c r="P400" t="s">
        <v>358</v>
      </c>
      <c r="R400" t="b">
        <f t="shared" si="0"/>
        <v>1</v>
      </c>
    </row>
    <row r="401" spans="1:18" x14ac:dyDescent="0.25">
      <c r="A401" t="s">
        <v>75</v>
      </c>
      <c r="B401" t="s">
        <v>16</v>
      </c>
      <c r="C401" t="s">
        <v>8</v>
      </c>
      <c r="E401" t="s">
        <v>674</v>
      </c>
      <c r="F401" t="s">
        <v>675</v>
      </c>
      <c r="G401" t="s">
        <v>75</v>
      </c>
      <c r="H401">
        <v>0.18846455946840146</v>
      </c>
      <c r="I401">
        <v>500</v>
      </c>
      <c r="J401">
        <v>0.20636253819419578</v>
      </c>
      <c r="K401">
        <v>503</v>
      </c>
      <c r="L401">
        <v>0.13565502066381213</v>
      </c>
      <c r="M401">
        <v>502</v>
      </c>
      <c r="N401">
        <v>0.186985199779237</v>
      </c>
      <c r="O401">
        <v>502</v>
      </c>
      <c r="P401" t="s">
        <v>358</v>
      </c>
      <c r="R401" t="b">
        <f t="shared" si="0"/>
        <v>1</v>
      </c>
    </row>
    <row r="402" spans="1:18" x14ac:dyDescent="0.25">
      <c r="A402" t="s">
        <v>76</v>
      </c>
      <c r="B402" t="s">
        <v>4</v>
      </c>
      <c r="C402" t="s">
        <v>5</v>
      </c>
      <c r="E402" t="s">
        <v>398</v>
      </c>
      <c r="F402" t="s">
        <v>399</v>
      </c>
      <c r="G402" t="s">
        <v>76</v>
      </c>
      <c r="H402">
        <v>0.12133016342091489</v>
      </c>
      <c r="I402">
        <v>507</v>
      </c>
      <c r="J402">
        <v>0.12897972338693933</v>
      </c>
      <c r="K402">
        <v>500</v>
      </c>
      <c r="L402">
        <v>0.17471145021427056</v>
      </c>
      <c r="M402">
        <v>500</v>
      </c>
      <c r="N402">
        <v>0.13339782378175699</v>
      </c>
      <c r="O402">
        <v>501</v>
      </c>
      <c r="P402" t="s">
        <v>358</v>
      </c>
      <c r="R402" t="b">
        <f t="shared" si="0"/>
        <v>1</v>
      </c>
    </row>
    <row r="403" spans="1:18" x14ac:dyDescent="0.25">
      <c r="A403" t="s">
        <v>77</v>
      </c>
      <c r="B403" t="s">
        <v>7</v>
      </c>
      <c r="C403" t="s">
        <v>11</v>
      </c>
      <c r="E403" t="s">
        <v>553</v>
      </c>
      <c r="F403" t="s">
        <v>554</v>
      </c>
      <c r="G403" t="s">
        <v>77</v>
      </c>
      <c r="H403">
        <v>0.16837511154398221</v>
      </c>
      <c r="I403">
        <v>504</v>
      </c>
      <c r="J403">
        <v>0.15753122416488335</v>
      </c>
      <c r="K403">
        <v>502</v>
      </c>
      <c r="L403">
        <v>0.1834464751562</v>
      </c>
      <c r="M403">
        <v>502</v>
      </c>
      <c r="N403">
        <v>0.159189014562439</v>
      </c>
      <c r="O403">
        <v>501</v>
      </c>
      <c r="P403" t="s">
        <v>358</v>
      </c>
      <c r="R403" t="b">
        <f t="shared" si="0"/>
        <v>1</v>
      </c>
    </row>
    <row r="404" spans="1:18" x14ac:dyDescent="0.25">
      <c r="A404" t="s">
        <v>78</v>
      </c>
      <c r="B404" t="s">
        <v>28</v>
      </c>
      <c r="C404" t="s">
        <v>5</v>
      </c>
      <c r="E404" t="s">
        <v>944</v>
      </c>
      <c r="F404" t="s">
        <v>945</v>
      </c>
      <c r="G404" t="s">
        <v>78</v>
      </c>
      <c r="H404">
        <v>0.137896679851707</v>
      </c>
      <c r="I404">
        <v>3050</v>
      </c>
      <c r="J404">
        <v>0.16580989824743619</v>
      </c>
      <c r="K404">
        <v>3005</v>
      </c>
      <c r="L404">
        <v>0.16196019088393154</v>
      </c>
      <c r="M404">
        <v>3070</v>
      </c>
      <c r="N404">
        <v>0.13749495689164501</v>
      </c>
      <c r="O404">
        <v>503</v>
      </c>
      <c r="P404" t="s">
        <v>358</v>
      </c>
      <c r="R404" t="b">
        <f t="shared" si="0"/>
        <v>1</v>
      </c>
    </row>
    <row r="405" spans="1:18" x14ac:dyDescent="0.25">
      <c r="A405" t="s">
        <v>79</v>
      </c>
      <c r="B405" t="s">
        <v>28</v>
      </c>
      <c r="C405" t="s">
        <v>5</v>
      </c>
      <c r="E405" t="s">
        <v>992</v>
      </c>
      <c r="F405" t="s">
        <v>993</v>
      </c>
      <c r="G405" t="s">
        <v>79</v>
      </c>
      <c r="H405">
        <v>0.17292996526705987</v>
      </c>
      <c r="I405">
        <v>503</v>
      </c>
      <c r="J405">
        <v>0.17765741074537594</v>
      </c>
      <c r="K405">
        <v>500</v>
      </c>
      <c r="L405">
        <v>0.17529379964072947</v>
      </c>
      <c r="M405">
        <v>501</v>
      </c>
      <c r="N405">
        <v>0.18918273025569099</v>
      </c>
      <c r="O405">
        <v>501</v>
      </c>
      <c r="P405" t="s">
        <v>358</v>
      </c>
      <c r="R405" t="b">
        <f t="shared" ref="R405:R468" si="1">IF(A405=G405,TRUE,FALSE)</f>
        <v>1</v>
      </c>
    </row>
    <row r="406" spans="1:18" x14ac:dyDescent="0.25">
      <c r="A406" t="s">
        <v>80</v>
      </c>
      <c r="B406" t="s">
        <v>32</v>
      </c>
      <c r="C406" t="s">
        <v>2</v>
      </c>
      <c r="E406" t="s">
        <v>617</v>
      </c>
      <c r="F406" t="s">
        <v>618</v>
      </c>
      <c r="G406" t="s">
        <v>80</v>
      </c>
      <c r="H406">
        <v>0.19359395339833277</v>
      </c>
      <c r="I406">
        <v>515</v>
      </c>
      <c r="J406">
        <v>0.17252642497254111</v>
      </c>
      <c r="K406">
        <v>502</v>
      </c>
      <c r="L406">
        <v>0.16099044734289261</v>
      </c>
      <c r="M406">
        <v>509</v>
      </c>
      <c r="N406">
        <v>0.200745467465968</v>
      </c>
      <c r="O406">
        <v>500</v>
      </c>
      <c r="P406" t="s">
        <v>358</v>
      </c>
      <c r="R406" t="b">
        <f t="shared" si="1"/>
        <v>1</v>
      </c>
    </row>
    <row r="407" spans="1:18" x14ac:dyDescent="0.25">
      <c r="A407" t="s">
        <v>81</v>
      </c>
      <c r="B407" t="s">
        <v>22</v>
      </c>
      <c r="C407" t="s">
        <v>5</v>
      </c>
      <c r="E407" t="s">
        <v>469</v>
      </c>
      <c r="F407" t="s">
        <v>470</v>
      </c>
      <c r="G407" t="s">
        <v>81</v>
      </c>
      <c r="H407">
        <v>0.1399611984779022</v>
      </c>
      <c r="I407">
        <v>502</v>
      </c>
      <c r="J407">
        <v>0.13737952257356575</v>
      </c>
      <c r="K407">
        <v>505</v>
      </c>
      <c r="L407">
        <v>0.16422977191479457</v>
      </c>
      <c r="M407">
        <v>502</v>
      </c>
      <c r="N407">
        <v>0.18210472950998399</v>
      </c>
      <c r="O407">
        <v>502</v>
      </c>
      <c r="P407" t="s">
        <v>358</v>
      </c>
      <c r="R407" t="b">
        <f t="shared" si="1"/>
        <v>1</v>
      </c>
    </row>
    <row r="408" spans="1:18" x14ac:dyDescent="0.25">
      <c r="A408" t="s">
        <v>82</v>
      </c>
      <c r="B408" t="s">
        <v>1</v>
      </c>
      <c r="C408" t="s">
        <v>11</v>
      </c>
      <c r="E408" t="s">
        <v>930</v>
      </c>
      <c r="F408" t="s">
        <v>931</v>
      </c>
      <c r="G408" t="s">
        <v>82</v>
      </c>
      <c r="H408">
        <v>0.12689707211164789</v>
      </c>
      <c r="I408">
        <v>514</v>
      </c>
      <c r="J408">
        <v>0.17261218164969591</v>
      </c>
      <c r="K408">
        <v>502</v>
      </c>
      <c r="L408">
        <v>0.12673823748758983</v>
      </c>
      <c r="M408">
        <v>503</v>
      </c>
      <c r="N408">
        <v>0.149344397156779</v>
      </c>
      <c r="O408">
        <v>500</v>
      </c>
      <c r="P408" t="s">
        <v>358</v>
      </c>
      <c r="R408" t="b">
        <f t="shared" si="1"/>
        <v>1</v>
      </c>
    </row>
    <row r="409" spans="1:18" x14ac:dyDescent="0.25">
      <c r="A409" t="s">
        <v>83</v>
      </c>
      <c r="B409" t="s">
        <v>18</v>
      </c>
      <c r="C409" t="s">
        <v>19</v>
      </c>
      <c r="E409" t="s">
        <v>751</v>
      </c>
      <c r="F409" t="s">
        <v>752</v>
      </c>
      <c r="G409" t="s">
        <v>83</v>
      </c>
      <c r="H409">
        <v>0.14987094246168711</v>
      </c>
      <c r="I409">
        <v>502</v>
      </c>
      <c r="J409">
        <v>0.14135988047435277</v>
      </c>
      <c r="K409">
        <v>517</v>
      </c>
      <c r="L409">
        <v>0.12862597181788002</v>
      </c>
      <c r="M409">
        <v>506</v>
      </c>
      <c r="N409">
        <v>0.14127759523612499</v>
      </c>
      <c r="O409">
        <v>500</v>
      </c>
      <c r="P409" t="s">
        <v>358</v>
      </c>
      <c r="R409" t="b">
        <f t="shared" si="1"/>
        <v>1</v>
      </c>
    </row>
    <row r="410" spans="1:18" x14ac:dyDescent="0.25">
      <c r="A410" t="s">
        <v>84</v>
      </c>
      <c r="B410" t="s">
        <v>16</v>
      </c>
      <c r="C410" t="s">
        <v>8</v>
      </c>
      <c r="E410" t="s">
        <v>690</v>
      </c>
      <c r="F410" t="s">
        <v>691</v>
      </c>
      <c r="G410" t="s">
        <v>84</v>
      </c>
      <c r="H410">
        <v>0.1689153301401542</v>
      </c>
      <c r="I410">
        <v>507</v>
      </c>
      <c r="J410">
        <v>0.17755229690468469</v>
      </c>
      <c r="K410">
        <v>503</v>
      </c>
      <c r="L410">
        <v>0.17026974389737767</v>
      </c>
      <c r="M410">
        <v>502</v>
      </c>
      <c r="N410">
        <v>0.14945492397704499</v>
      </c>
      <c r="O410">
        <v>501</v>
      </c>
      <c r="P410" t="s">
        <v>358</v>
      </c>
      <c r="R410" t="b">
        <f t="shared" si="1"/>
        <v>1</v>
      </c>
    </row>
    <row r="411" spans="1:18" x14ac:dyDescent="0.25">
      <c r="A411" t="s">
        <v>85</v>
      </c>
      <c r="B411" t="s">
        <v>86</v>
      </c>
      <c r="C411" t="s">
        <v>11</v>
      </c>
      <c r="E411" t="s">
        <v>356</v>
      </c>
      <c r="F411" t="s">
        <v>357</v>
      </c>
      <c r="G411" t="s">
        <v>85</v>
      </c>
      <c r="H411">
        <v>0.19275479897770367</v>
      </c>
      <c r="I411">
        <v>502</v>
      </c>
      <c r="J411">
        <v>0.14719905714780177</v>
      </c>
      <c r="K411">
        <v>501</v>
      </c>
      <c r="L411">
        <v>0.16128104860048978</v>
      </c>
      <c r="M411">
        <v>499</v>
      </c>
      <c r="N411">
        <v>0.17996808547145299</v>
      </c>
      <c r="O411">
        <v>498</v>
      </c>
      <c r="P411" t="s">
        <v>358</v>
      </c>
      <c r="R411" t="b">
        <f t="shared" si="1"/>
        <v>1</v>
      </c>
    </row>
    <row r="412" spans="1:18" x14ac:dyDescent="0.25">
      <c r="A412" t="s">
        <v>87</v>
      </c>
      <c r="B412" t="s">
        <v>1</v>
      </c>
      <c r="C412" t="s">
        <v>19</v>
      </c>
      <c r="E412" t="s">
        <v>872</v>
      </c>
      <c r="F412" t="s">
        <v>873</v>
      </c>
      <c r="G412" t="s">
        <v>87</v>
      </c>
      <c r="H412">
        <v>0.13163848222169555</v>
      </c>
      <c r="I412">
        <v>500</v>
      </c>
      <c r="J412">
        <v>0.17013473407312837</v>
      </c>
      <c r="K412">
        <v>506</v>
      </c>
      <c r="L412">
        <v>0.1435949820926431</v>
      </c>
      <c r="M412">
        <v>504</v>
      </c>
      <c r="N412">
        <v>0.13180597037786401</v>
      </c>
      <c r="O412">
        <v>500</v>
      </c>
      <c r="P412" t="s">
        <v>358</v>
      </c>
      <c r="R412" t="b">
        <f t="shared" si="1"/>
        <v>1</v>
      </c>
    </row>
    <row r="413" spans="1:18" x14ac:dyDescent="0.25">
      <c r="A413" t="s">
        <v>88</v>
      </c>
      <c r="B413" t="s">
        <v>7</v>
      </c>
      <c r="C413" t="s">
        <v>5</v>
      </c>
      <c r="E413" t="s">
        <v>555</v>
      </c>
      <c r="F413" t="s">
        <v>556</v>
      </c>
      <c r="G413" t="s">
        <v>88</v>
      </c>
      <c r="H413">
        <v>0.19371980202607514</v>
      </c>
      <c r="I413">
        <v>498</v>
      </c>
      <c r="J413">
        <v>0.18906682727176286</v>
      </c>
      <c r="K413">
        <v>502</v>
      </c>
      <c r="L413">
        <v>0.17011599617486831</v>
      </c>
      <c r="M413">
        <v>513</v>
      </c>
      <c r="N413">
        <v>0.150708265164955</v>
      </c>
      <c r="O413">
        <v>500</v>
      </c>
      <c r="P413" t="s">
        <v>358</v>
      </c>
      <c r="R413" t="b">
        <f t="shared" si="1"/>
        <v>1</v>
      </c>
    </row>
    <row r="414" spans="1:18" x14ac:dyDescent="0.25">
      <c r="A414" t="s">
        <v>89</v>
      </c>
      <c r="B414" t="s">
        <v>7</v>
      </c>
      <c r="C414" t="s">
        <v>11</v>
      </c>
      <c r="E414" t="s">
        <v>501</v>
      </c>
      <c r="F414" t="s">
        <v>502</v>
      </c>
      <c r="G414" t="s">
        <v>89</v>
      </c>
      <c r="H414">
        <v>0.1746482383638302</v>
      </c>
      <c r="I414">
        <v>501</v>
      </c>
      <c r="J414">
        <v>0.1917787663176603</v>
      </c>
      <c r="K414">
        <v>505</v>
      </c>
      <c r="L414">
        <v>0.15672918659307902</v>
      </c>
      <c r="M414">
        <v>501</v>
      </c>
      <c r="N414">
        <v>0.16117543873076401</v>
      </c>
      <c r="O414">
        <v>503</v>
      </c>
      <c r="P414" t="s">
        <v>358</v>
      </c>
      <c r="R414" t="b">
        <f t="shared" si="1"/>
        <v>1</v>
      </c>
    </row>
    <row r="415" spans="1:18" x14ac:dyDescent="0.25">
      <c r="A415" t="s">
        <v>90</v>
      </c>
      <c r="B415" t="s">
        <v>7</v>
      </c>
      <c r="C415" t="s">
        <v>5</v>
      </c>
      <c r="E415" t="s">
        <v>515</v>
      </c>
      <c r="F415" t="s">
        <v>516</v>
      </c>
      <c r="G415" t="s">
        <v>90</v>
      </c>
      <c r="H415">
        <v>0.16086693318759285</v>
      </c>
      <c r="I415">
        <v>501</v>
      </c>
      <c r="J415">
        <v>0.16858802969874201</v>
      </c>
      <c r="K415">
        <v>503</v>
      </c>
      <c r="L415">
        <v>0.15212687008171563</v>
      </c>
      <c r="M415">
        <v>509</v>
      </c>
      <c r="N415">
        <v>0.18825460647603801</v>
      </c>
      <c r="O415">
        <v>501</v>
      </c>
      <c r="P415" t="s">
        <v>358</v>
      </c>
      <c r="R415" t="b">
        <f t="shared" si="1"/>
        <v>1</v>
      </c>
    </row>
    <row r="416" spans="1:18" x14ac:dyDescent="0.25">
      <c r="A416" t="s">
        <v>91</v>
      </c>
      <c r="B416" t="s">
        <v>22</v>
      </c>
      <c r="C416" t="s">
        <v>11</v>
      </c>
      <c r="E416" t="s">
        <v>485</v>
      </c>
      <c r="F416" t="s">
        <v>486</v>
      </c>
      <c r="G416" t="s">
        <v>91</v>
      </c>
      <c r="H416">
        <v>0.11099549427596417</v>
      </c>
      <c r="I416">
        <v>501</v>
      </c>
      <c r="J416">
        <v>0.16437780147339068</v>
      </c>
      <c r="K416">
        <v>503</v>
      </c>
      <c r="L416">
        <v>0.11999629555972974</v>
      </c>
      <c r="M416">
        <v>500</v>
      </c>
      <c r="N416">
        <v>0.16296400381998299</v>
      </c>
      <c r="O416">
        <v>502</v>
      </c>
      <c r="P416" t="s">
        <v>367</v>
      </c>
      <c r="R416" t="b">
        <f t="shared" si="1"/>
        <v>1</v>
      </c>
    </row>
    <row r="417" spans="1:18" x14ac:dyDescent="0.25">
      <c r="A417" t="s">
        <v>92</v>
      </c>
      <c r="B417" t="s">
        <v>1</v>
      </c>
      <c r="C417" t="s">
        <v>14</v>
      </c>
      <c r="E417" t="s">
        <v>874</v>
      </c>
      <c r="F417" t="s">
        <v>875</v>
      </c>
      <c r="G417" t="s">
        <v>92</v>
      </c>
      <c r="H417">
        <v>0.10903825502666065</v>
      </c>
      <c r="I417">
        <v>502</v>
      </c>
      <c r="J417">
        <v>0.15969434829046694</v>
      </c>
      <c r="K417">
        <v>505</v>
      </c>
      <c r="L417">
        <v>0.14577782317784654</v>
      </c>
      <c r="M417">
        <v>646</v>
      </c>
      <c r="N417">
        <v>0.16695759051876199</v>
      </c>
      <c r="O417">
        <v>501</v>
      </c>
      <c r="P417" t="s">
        <v>367</v>
      </c>
      <c r="R417" t="b">
        <f t="shared" si="1"/>
        <v>1</v>
      </c>
    </row>
    <row r="418" spans="1:18" x14ac:dyDescent="0.25">
      <c r="A418" t="s">
        <v>93</v>
      </c>
      <c r="B418" t="s">
        <v>32</v>
      </c>
      <c r="C418" t="s">
        <v>19</v>
      </c>
      <c r="E418" t="s">
        <v>619</v>
      </c>
      <c r="F418" t="s">
        <v>620</v>
      </c>
      <c r="G418" t="s">
        <v>93</v>
      </c>
      <c r="H418">
        <v>0.11831358907831251</v>
      </c>
      <c r="I418">
        <v>502</v>
      </c>
      <c r="J418">
        <v>0.16860051354942179</v>
      </c>
      <c r="K418">
        <v>505</v>
      </c>
      <c r="L418">
        <v>0.12436930332496282</v>
      </c>
      <c r="M418">
        <v>504</v>
      </c>
      <c r="N418">
        <v>0.13457574161338501</v>
      </c>
      <c r="O418">
        <v>501</v>
      </c>
      <c r="P418" t="s">
        <v>358</v>
      </c>
      <c r="R418" t="b">
        <f t="shared" si="1"/>
        <v>1</v>
      </c>
    </row>
    <row r="419" spans="1:18" x14ac:dyDescent="0.25">
      <c r="A419" t="s">
        <v>94</v>
      </c>
      <c r="B419" t="s">
        <v>86</v>
      </c>
      <c r="C419" t="s">
        <v>14</v>
      </c>
      <c r="E419" t="s">
        <v>353</v>
      </c>
      <c r="F419" t="s">
        <v>354</v>
      </c>
      <c r="G419" t="s">
        <v>94</v>
      </c>
      <c r="H419">
        <v>0.15877766334827154</v>
      </c>
      <c r="I419">
        <v>4051</v>
      </c>
      <c r="J419">
        <v>0.15926342081056233</v>
      </c>
      <c r="K419">
        <v>3522</v>
      </c>
      <c r="L419">
        <v>0.15566842032605391</v>
      </c>
      <c r="M419">
        <v>3533</v>
      </c>
      <c r="N419">
        <v>0.157770107916438</v>
      </c>
      <c r="O419">
        <v>502</v>
      </c>
      <c r="P419" t="s">
        <v>358</v>
      </c>
      <c r="R419" t="b">
        <f t="shared" si="1"/>
        <v>1</v>
      </c>
    </row>
    <row r="420" spans="1:18" x14ac:dyDescent="0.25">
      <c r="A420" t="s">
        <v>95</v>
      </c>
      <c r="B420" t="s">
        <v>18</v>
      </c>
      <c r="C420" t="s">
        <v>19</v>
      </c>
      <c r="E420" t="s">
        <v>753</v>
      </c>
      <c r="F420" t="s">
        <v>754</v>
      </c>
      <c r="G420" t="s">
        <v>95</v>
      </c>
      <c r="H420">
        <v>0.17840483864356982</v>
      </c>
      <c r="I420">
        <v>1022</v>
      </c>
      <c r="J420">
        <v>0.16958197319411603</v>
      </c>
      <c r="K420">
        <v>517</v>
      </c>
      <c r="L420">
        <v>0.15266162330831706</v>
      </c>
      <c r="M420">
        <v>515</v>
      </c>
      <c r="N420">
        <v>0.120772327842846</v>
      </c>
      <c r="O420">
        <v>502</v>
      </c>
      <c r="P420" t="s">
        <v>757</v>
      </c>
      <c r="R420" t="b">
        <f t="shared" si="1"/>
        <v>1</v>
      </c>
    </row>
    <row r="421" spans="1:18" x14ac:dyDescent="0.25">
      <c r="A421" t="s">
        <v>96</v>
      </c>
      <c r="B421" t="s">
        <v>16</v>
      </c>
      <c r="C421" t="s">
        <v>5</v>
      </c>
      <c r="E421" t="s">
        <v>656</v>
      </c>
      <c r="F421" t="s">
        <v>657</v>
      </c>
      <c r="G421" t="s">
        <v>96</v>
      </c>
      <c r="H421">
        <v>0.15003984105963461</v>
      </c>
      <c r="I421">
        <v>505</v>
      </c>
      <c r="J421">
        <v>0.14931168848933199</v>
      </c>
      <c r="K421">
        <v>504</v>
      </c>
      <c r="L421">
        <v>0.1373742853807971</v>
      </c>
      <c r="M421">
        <v>504</v>
      </c>
      <c r="N421">
        <v>0.130053757256688</v>
      </c>
      <c r="O421">
        <v>500</v>
      </c>
      <c r="P421" t="s">
        <v>358</v>
      </c>
      <c r="R421" t="b">
        <f t="shared" si="1"/>
        <v>1</v>
      </c>
    </row>
    <row r="422" spans="1:18" x14ac:dyDescent="0.25">
      <c r="A422" t="s">
        <v>97</v>
      </c>
      <c r="B422" t="s">
        <v>28</v>
      </c>
      <c r="C422" t="s">
        <v>14</v>
      </c>
      <c r="E422" t="s">
        <v>962</v>
      </c>
      <c r="F422" t="s">
        <v>963</v>
      </c>
      <c r="G422" t="s">
        <v>97</v>
      </c>
      <c r="H422">
        <v>0.13821932480647617</v>
      </c>
      <c r="I422">
        <v>510</v>
      </c>
      <c r="J422">
        <v>0.15830664504789133</v>
      </c>
      <c r="K422">
        <v>503</v>
      </c>
      <c r="L422">
        <v>0.15166666434839746</v>
      </c>
      <c r="M422">
        <v>520</v>
      </c>
      <c r="N422">
        <v>0.156098919630456</v>
      </c>
      <c r="O422">
        <v>501</v>
      </c>
      <c r="P422" t="s">
        <v>358</v>
      </c>
      <c r="R422" t="b">
        <f t="shared" si="1"/>
        <v>1</v>
      </c>
    </row>
    <row r="423" spans="1:18" x14ac:dyDescent="0.25">
      <c r="A423" t="s">
        <v>98</v>
      </c>
      <c r="B423" t="s">
        <v>28</v>
      </c>
      <c r="C423" t="s">
        <v>14</v>
      </c>
      <c r="E423" t="s">
        <v>980</v>
      </c>
      <c r="F423" t="s">
        <v>981</v>
      </c>
      <c r="G423" t="s">
        <v>98</v>
      </c>
      <c r="H423">
        <v>0.16548148385031514</v>
      </c>
      <c r="I423">
        <v>511</v>
      </c>
      <c r="J423">
        <v>0.15409891516342988</v>
      </c>
      <c r="K423">
        <v>503</v>
      </c>
      <c r="L423">
        <v>0.16387316456583989</v>
      </c>
      <c r="M423">
        <v>501</v>
      </c>
      <c r="N423">
        <v>0.16323595366823801</v>
      </c>
      <c r="O423">
        <v>505</v>
      </c>
      <c r="P423" t="s">
        <v>358</v>
      </c>
      <c r="R423" t="b">
        <f t="shared" si="1"/>
        <v>1</v>
      </c>
    </row>
    <row r="424" spans="1:18" x14ac:dyDescent="0.25">
      <c r="A424" t="s">
        <v>99</v>
      </c>
      <c r="B424" t="s">
        <v>1</v>
      </c>
      <c r="C424" t="s">
        <v>14</v>
      </c>
      <c r="E424" t="s">
        <v>848</v>
      </c>
      <c r="F424" t="s">
        <v>849</v>
      </c>
      <c r="G424" t="s">
        <v>99</v>
      </c>
      <c r="H424">
        <v>0.20234467949080631</v>
      </c>
      <c r="I424">
        <v>502</v>
      </c>
      <c r="J424">
        <v>0.17707296787179086</v>
      </c>
      <c r="K424">
        <v>503</v>
      </c>
      <c r="L424">
        <v>0.13477527396040626</v>
      </c>
      <c r="M424">
        <v>502</v>
      </c>
      <c r="N424">
        <v>0.15109746421193901</v>
      </c>
      <c r="O424">
        <v>502</v>
      </c>
      <c r="P424" t="s">
        <v>757</v>
      </c>
      <c r="R424" t="b">
        <f t="shared" si="1"/>
        <v>1</v>
      </c>
    </row>
    <row r="425" spans="1:18" x14ac:dyDescent="0.25">
      <c r="A425" t="s">
        <v>100</v>
      </c>
      <c r="B425" t="s">
        <v>16</v>
      </c>
      <c r="C425" t="s">
        <v>8</v>
      </c>
      <c r="E425" t="s">
        <v>692</v>
      </c>
      <c r="F425" t="s">
        <v>693</v>
      </c>
      <c r="G425" t="s">
        <v>100</v>
      </c>
      <c r="H425">
        <v>0.18896025607377781</v>
      </c>
      <c r="I425">
        <v>502</v>
      </c>
      <c r="J425">
        <v>0.18342055995476417</v>
      </c>
      <c r="K425">
        <v>517</v>
      </c>
      <c r="L425">
        <v>0.19559275974212129</v>
      </c>
      <c r="M425">
        <v>507</v>
      </c>
      <c r="N425">
        <v>0.19843266116248301</v>
      </c>
      <c r="O425">
        <v>507</v>
      </c>
      <c r="P425" t="s">
        <v>358</v>
      </c>
      <c r="R425" t="b">
        <f t="shared" si="1"/>
        <v>1</v>
      </c>
    </row>
    <row r="426" spans="1:18" x14ac:dyDescent="0.25">
      <c r="A426" t="s">
        <v>101</v>
      </c>
      <c r="B426" t="s">
        <v>7</v>
      </c>
      <c r="C426" t="s">
        <v>5</v>
      </c>
      <c r="E426" t="s">
        <v>541</v>
      </c>
      <c r="F426" t="s">
        <v>542</v>
      </c>
      <c r="G426" t="s">
        <v>101</v>
      </c>
      <c r="H426">
        <v>9.8635234689920526E-2</v>
      </c>
      <c r="I426">
        <v>526</v>
      </c>
      <c r="J426">
        <v>0.16087195676240232</v>
      </c>
      <c r="K426">
        <v>504</v>
      </c>
      <c r="L426">
        <v>0.14401998999071469</v>
      </c>
      <c r="M426">
        <v>501</v>
      </c>
      <c r="N426">
        <v>0.176810610371091</v>
      </c>
      <c r="O426">
        <v>503</v>
      </c>
      <c r="P426" t="s">
        <v>367</v>
      </c>
      <c r="R426" t="b">
        <f t="shared" si="1"/>
        <v>1</v>
      </c>
    </row>
    <row r="427" spans="1:18" x14ac:dyDescent="0.25">
      <c r="A427" t="s">
        <v>102</v>
      </c>
      <c r="B427" t="s">
        <v>7</v>
      </c>
      <c r="C427" t="s">
        <v>14</v>
      </c>
      <c r="E427" t="s">
        <v>557</v>
      </c>
      <c r="F427" t="s">
        <v>558</v>
      </c>
      <c r="G427" t="s">
        <v>102</v>
      </c>
      <c r="H427">
        <v>0.12605325738672107</v>
      </c>
      <c r="I427">
        <v>503</v>
      </c>
      <c r="J427">
        <v>0.15322201078939071</v>
      </c>
      <c r="K427">
        <v>504</v>
      </c>
      <c r="L427">
        <v>0.16862827717380763</v>
      </c>
      <c r="M427">
        <v>503</v>
      </c>
      <c r="N427">
        <v>0.16361596007257201</v>
      </c>
      <c r="O427">
        <v>501</v>
      </c>
      <c r="P427" t="s">
        <v>358</v>
      </c>
      <c r="R427" t="b">
        <f t="shared" si="1"/>
        <v>1</v>
      </c>
    </row>
    <row r="428" spans="1:18" x14ac:dyDescent="0.25">
      <c r="A428" t="s">
        <v>103</v>
      </c>
      <c r="B428" t="s">
        <v>22</v>
      </c>
      <c r="C428" t="s">
        <v>14</v>
      </c>
      <c r="E428" t="s">
        <v>459</v>
      </c>
      <c r="F428" t="s">
        <v>460</v>
      </c>
      <c r="G428" t="s">
        <v>1023</v>
      </c>
      <c r="H428">
        <v>0.17654335497582369</v>
      </c>
      <c r="I428">
        <v>503</v>
      </c>
      <c r="J428">
        <v>0.13810366133382274</v>
      </c>
      <c r="K428">
        <v>503</v>
      </c>
      <c r="L428">
        <v>0.14391845831755193</v>
      </c>
      <c r="M428">
        <v>512</v>
      </c>
      <c r="N428">
        <v>0.15341902160631499</v>
      </c>
      <c r="O428">
        <v>500</v>
      </c>
      <c r="P428" t="s">
        <v>358</v>
      </c>
      <c r="R428" t="b">
        <f t="shared" si="1"/>
        <v>0</v>
      </c>
    </row>
    <row r="429" spans="1:18" x14ac:dyDescent="0.25">
      <c r="A429" t="s">
        <v>104</v>
      </c>
      <c r="B429" t="s">
        <v>32</v>
      </c>
      <c r="C429" t="s">
        <v>8</v>
      </c>
      <c r="E429" t="s">
        <v>591</v>
      </c>
      <c r="F429" t="s">
        <v>592</v>
      </c>
      <c r="G429" t="s">
        <v>104</v>
      </c>
      <c r="H429">
        <v>0.15690639667979908</v>
      </c>
      <c r="I429">
        <v>502</v>
      </c>
      <c r="J429">
        <v>0.14325069137768315</v>
      </c>
      <c r="K429">
        <v>505</v>
      </c>
      <c r="L429">
        <v>0.16276303816639173</v>
      </c>
      <c r="M429">
        <v>508</v>
      </c>
      <c r="N429">
        <v>0.146835962897512</v>
      </c>
      <c r="O429">
        <v>502</v>
      </c>
      <c r="P429" t="s">
        <v>358</v>
      </c>
      <c r="R429" t="b">
        <f t="shared" si="1"/>
        <v>1</v>
      </c>
    </row>
    <row r="430" spans="1:18" x14ac:dyDescent="0.25">
      <c r="A430" t="s">
        <v>105</v>
      </c>
      <c r="B430" t="s">
        <v>1</v>
      </c>
      <c r="C430" t="s">
        <v>11</v>
      </c>
      <c r="E430" t="s">
        <v>836</v>
      </c>
      <c r="F430" t="s">
        <v>837</v>
      </c>
      <c r="G430" t="s">
        <v>105</v>
      </c>
      <c r="H430">
        <v>0.12219184323846428</v>
      </c>
      <c r="I430">
        <v>500</v>
      </c>
      <c r="J430">
        <v>0.15642563429566525</v>
      </c>
      <c r="K430">
        <v>501</v>
      </c>
      <c r="L430">
        <v>0.12938303739401605</v>
      </c>
      <c r="M430">
        <v>507</v>
      </c>
      <c r="N430">
        <v>0.16510521756243501</v>
      </c>
      <c r="O430">
        <v>500</v>
      </c>
      <c r="P430" t="s">
        <v>358</v>
      </c>
      <c r="R430" t="b">
        <f t="shared" si="1"/>
        <v>1</v>
      </c>
    </row>
    <row r="431" spans="1:18" x14ac:dyDescent="0.25">
      <c r="A431" t="s">
        <v>106</v>
      </c>
      <c r="B431" t="s">
        <v>1</v>
      </c>
      <c r="C431" t="s">
        <v>8</v>
      </c>
      <c r="E431" t="s">
        <v>850</v>
      </c>
      <c r="F431" t="s">
        <v>851</v>
      </c>
      <c r="G431" t="s">
        <v>106</v>
      </c>
      <c r="H431">
        <v>0.15500744447059042</v>
      </c>
      <c r="I431">
        <v>509</v>
      </c>
      <c r="J431">
        <v>0.17811919279932437</v>
      </c>
      <c r="K431">
        <v>502</v>
      </c>
      <c r="L431">
        <v>0.16918512670872876</v>
      </c>
      <c r="M431">
        <v>510</v>
      </c>
      <c r="N431">
        <v>0.15663831104376399</v>
      </c>
      <c r="O431">
        <v>500</v>
      </c>
      <c r="P431" t="s">
        <v>358</v>
      </c>
      <c r="R431" t="b">
        <f t="shared" si="1"/>
        <v>1</v>
      </c>
    </row>
    <row r="432" spans="1:18" x14ac:dyDescent="0.25">
      <c r="A432" t="s">
        <v>107</v>
      </c>
      <c r="B432" t="s">
        <v>4</v>
      </c>
      <c r="C432" t="s">
        <v>5</v>
      </c>
      <c r="E432" t="s">
        <v>400</v>
      </c>
      <c r="F432" t="s">
        <v>401</v>
      </c>
      <c r="G432" t="s">
        <v>107</v>
      </c>
      <c r="H432">
        <v>0.16166148204271111</v>
      </c>
      <c r="I432">
        <v>506</v>
      </c>
      <c r="J432">
        <v>0.16375349431376887</v>
      </c>
      <c r="K432">
        <v>514</v>
      </c>
      <c r="L432">
        <v>0.1454598613639129</v>
      </c>
      <c r="M432">
        <v>500</v>
      </c>
      <c r="N432">
        <v>0.13567763539234701</v>
      </c>
      <c r="O432">
        <v>501</v>
      </c>
      <c r="P432" t="s">
        <v>358</v>
      </c>
      <c r="R432" t="b">
        <f t="shared" si="1"/>
        <v>1</v>
      </c>
    </row>
    <row r="433" spans="1:18" x14ac:dyDescent="0.25">
      <c r="A433" t="s">
        <v>108</v>
      </c>
      <c r="B433" t="s">
        <v>1</v>
      </c>
      <c r="C433" t="s">
        <v>19</v>
      </c>
      <c r="E433" t="s">
        <v>902</v>
      </c>
      <c r="F433" t="s">
        <v>903</v>
      </c>
      <c r="G433" t="s">
        <v>108</v>
      </c>
      <c r="H433">
        <v>0.24234475884012105</v>
      </c>
      <c r="I433">
        <v>505</v>
      </c>
      <c r="J433">
        <v>0.22880144757872653</v>
      </c>
      <c r="K433">
        <v>504</v>
      </c>
      <c r="L433">
        <v>0.21030387603470951</v>
      </c>
      <c r="M433">
        <v>510</v>
      </c>
      <c r="N433">
        <v>0.25969803117705798</v>
      </c>
      <c r="O433">
        <v>501</v>
      </c>
      <c r="P433" t="s">
        <v>358</v>
      </c>
      <c r="R433" t="b">
        <f t="shared" si="1"/>
        <v>1</v>
      </c>
    </row>
    <row r="434" spans="1:18" x14ac:dyDescent="0.25">
      <c r="A434" t="s">
        <v>109</v>
      </c>
      <c r="B434" t="s">
        <v>18</v>
      </c>
      <c r="C434" t="s">
        <v>19</v>
      </c>
      <c r="E434" t="s">
        <v>755</v>
      </c>
      <c r="F434" t="s">
        <v>756</v>
      </c>
      <c r="G434" t="s">
        <v>109</v>
      </c>
      <c r="H434">
        <v>0.12229723251289634</v>
      </c>
      <c r="I434">
        <v>503</v>
      </c>
      <c r="J434">
        <v>0.14531202042460623</v>
      </c>
      <c r="K434">
        <v>506</v>
      </c>
      <c r="L434">
        <v>0.13089556447711265</v>
      </c>
      <c r="M434">
        <v>505</v>
      </c>
      <c r="N434">
        <v>0.105302843603739</v>
      </c>
      <c r="O434">
        <v>501</v>
      </c>
      <c r="P434" t="s">
        <v>358</v>
      </c>
      <c r="R434" t="b">
        <f t="shared" si="1"/>
        <v>1</v>
      </c>
    </row>
    <row r="435" spans="1:18" x14ac:dyDescent="0.25">
      <c r="A435" t="s">
        <v>110</v>
      </c>
      <c r="B435" t="s">
        <v>16</v>
      </c>
      <c r="C435" t="s">
        <v>8</v>
      </c>
      <c r="E435" t="s">
        <v>676</v>
      </c>
      <c r="F435" t="s">
        <v>677</v>
      </c>
      <c r="G435" t="s">
        <v>110</v>
      </c>
      <c r="H435">
        <v>0.16831873928248153</v>
      </c>
      <c r="I435">
        <v>502</v>
      </c>
      <c r="J435">
        <v>0.18123433936682479</v>
      </c>
      <c r="K435">
        <v>511</v>
      </c>
      <c r="L435">
        <v>0.17368686278817957</v>
      </c>
      <c r="M435">
        <v>504</v>
      </c>
      <c r="N435">
        <v>0.16595263656346801</v>
      </c>
      <c r="O435">
        <v>502</v>
      </c>
      <c r="P435" t="s">
        <v>358</v>
      </c>
      <c r="R435" t="b">
        <f t="shared" si="1"/>
        <v>1</v>
      </c>
    </row>
    <row r="436" spans="1:18" x14ac:dyDescent="0.25">
      <c r="A436" t="s">
        <v>111</v>
      </c>
      <c r="B436" t="s">
        <v>1</v>
      </c>
      <c r="C436" t="s">
        <v>19</v>
      </c>
      <c r="E436" t="s">
        <v>904</v>
      </c>
      <c r="F436" t="s">
        <v>905</v>
      </c>
      <c r="G436" t="s">
        <v>111</v>
      </c>
      <c r="H436">
        <v>0.23323557840441456</v>
      </c>
      <c r="I436">
        <v>508</v>
      </c>
      <c r="J436">
        <v>0.17789447506710659</v>
      </c>
      <c r="K436">
        <v>509</v>
      </c>
      <c r="L436">
        <v>0.198865385420813</v>
      </c>
      <c r="M436">
        <v>502</v>
      </c>
      <c r="N436">
        <v>0.19765243110157199</v>
      </c>
      <c r="O436">
        <v>501</v>
      </c>
      <c r="P436" t="s">
        <v>358</v>
      </c>
      <c r="R436" t="b">
        <f t="shared" si="1"/>
        <v>1</v>
      </c>
    </row>
    <row r="437" spans="1:18" x14ac:dyDescent="0.25">
      <c r="A437" t="s">
        <v>112</v>
      </c>
      <c r="B437" t="s">
        <v>7</v>
      </c>
      <c r="C437" t="s">
        <v>2</v>
      </c>
      <c r="E437" t="s">
        <v>517</v>
      </c>
      <c r="F437" t="s">
        <v>518</v>
      </c>
      <c r="G437" t="s">
        <v>112</v>
      </c>
      <c r="H437">
        <v>0.16060509501260622</v>
      </c>
      <c r="I437">
        <v>504</v>
      </c>
      <c r="J437">
        <v>0.21446635636261224</v>
      </c>
      <c r="K437">
        <v>502</v>
      </c>
      <c r="L437">
        <v>0.17081073021364035</v>
      </c>
      <c r="M437">
        <v>504</v>
      </c>
      <c r="N437">
        <v>0.15791289225344801</v>
      </c>
      <c r="O437">
        <v>501</v>
      </c>
      <c r="P437" t="s">
        <v>358</v>
      </c>
      <c r="R437" t="b">
        <f t="shared" si="1"/>
        <v>1</v>
      </c>
    </row>
    <row r="438" spans="1:18" x14ac:dyDescent="0.25">
      <c r="A438" t="s">
        <v>113</v>
      </c>
      <c r="B438" t="s">
        <v>28</v>
      </c>
      <c r="C438" t="s">
        <v>11</v>
      </c>
      <c r="E438" t="s">
        <v>964</v>
      </c>
      <c r="F438" t="s">
        <v>965</v>
      </c>
      <c r="G438" t="s">
        <v>113</v>
      </c>
      <c r="H438">
        <v>0.20683812691432418</v>
      </c>
      <c r="I438">
        <v>510</v>
      </c>
      <c r="J438">
        <v>0.19822181874629866</v>
      </c>
      <c r="K438">
        <v>501</v>
      </c>
      <c r="L438">
        <v>0.17790972120574572</v>
      </c>
      <c r="M438">
        <v>504</v>
      </c>
      <c r="N438">
        <v>0.210549852052102</v>
      </c>
      <c r="O438">
        <v>509</v>
      </c>
      <c r="P438" t="s">
        <v>358</v>
      </c>
      <c r="R438" t="b">
        <f t="shared" si="1"/>
        <v>1</v>
      </c>
    </row>
    <row r="439" spans="1:18" x14ac:dyDescent="0.25">
      <c r="A439" t="s">
        <v>114</v>
      </c>
      <c r="B439" t="s">
        <v>1</v>
      </c>
      <c r="C439" t="s">
        <v>2</v>
      </c>
      <c r="E439" t="s">
        <v>852</v>
      </c>
      <c r="F439" t="s">
        <v>853</v>
      </c>
      <c r="G439" t="s">
        <v>114</v>
      </c>
      <c r="H439">
        <v>0.23129727560941465</v>
      </c>
      <c r="I439">
        <v>507</v>
      </c>
      <c r="J439">
        <v>0.19781011234809806</v>
      </c>
      <c r="K439">
        <v>503</v>
      </c>
      <c r="L439">
        <v>0.1681146275425637</v>
      </c>
      <c r="M439">
        <v>503</v>
      </c>
      <c r="N439">
        <v>0.17847877822757699</v>
      </c>
      <c r="O439">
        <v>501</v>
      </c>
      <c r="P439" t="s">
        <v>757</v>
      </c>
      <c r="R439" t="b">
        <f t="shared" si="1"/>
        <v>1</v>
      </c>
    </row>
    <row r="440" spans="1:18" x14ac:dyDescent="0.25">
      <c r="A440" t="s">
        <v>115</v>
      </c>
      <c r="B440" t="s">
        <v>16</v>
      </c>
      <c r="C440" t="s">
        <v>5</v>
      </c>
      <c r="E440" t="s">
        <v>658</v>
      </c>
      <c r="F440" t="s">
        <v>659</v>
      </c>
      <c r="G440" t="s">
        <v>115</v>
      </c>
      <c r="H440">
        <v>0.12681077641311975</v>
      </c>
      <c r="I440">
        <v>501</v>
      </c>
      <c r="J440">
        <v>9.8490558851494506E-2</v>
      </c>
      <c r="K440">
        <v>503</v>
      </c>
      <c r="L440">
        <v>0.14212402201639648</v>
      </c>
      <c r="M440">
        <v>502</v>
      </c>
      <c r="N440">
        <v>0.12166773057772701</v>
      </c>
      <c r="O440">
        <v>501</v>
      </c>
      <c r="P440" t="s">
        <v>358</v>
      </c>
      <c r="R440" t="b">
        <f t="shared" si="1"/>
        <v>1</v>
      </c>
    </row>
    <row r="441" spans="1:18" x14ac:dyDescent="0.25">
      <c r="A441" t="s">
        <v>116</v>
      </c>
      <c r="B441" t="s">
        <v>16</v>
      </c>
      <c r="C441" t="s">
        <v>5</v>
      </c>
      <c r="E441" t="s">
        <v>724</v>
      </c>
      <c r="F441" t="s">
        <v>725</v>
      </c>
      <c r="G441" t="s">
        <v>116</v>
      </c>
      <c r="H441">
        <v>0.16974947564172677</v>
      </c>
      <c r="I441">
        <v>509</v>
      </c>
      <c r="J441">
        <v>0.16435116183030984</v>
      </c>
      <c r="K441">
        <v>506</v>
      </c>
      <c r="L441">
        <v>0.22035327471918684</v>
      </c>
      <c r="M441">
        <v>506</v>
      </c>
      <c r="N441">
        <v>0.16928760444218699</v>
      </c>
      <c r="O441">
        <v>500</v>
      </c>
      <c r="P441" t="s">
        <v>358</v>
      </c>
      <c r="R441" t="b">
        <f t="shared" si="1"/>
        <v>1</v>
      </c>
    </row>
    <row r="442" spans="1:18" x14ac:dyDescent="0.25">
      <c r="A442" t="s">
        <v>117</v>
      </c>
      <c r="B442" t="s">
        <v>28</v>
      </c>
      <c r="C442" t="s">
        <v>5</v>
      </c>
      <c r="E442" t="s">
        <v>994</v>
      </c>
      <c r="F442" t="s">
        <v>995</v>
      </c>
      <c r="G442" t="s">
        <v>117</v>
      </c>
      <c r="H442">
        <v>0.13105078428536346</v>
      </c>
      <c r="I442">
        <v>505</v>
      </c>
      <c r="J442">
        <v>0.15463401974286625</v>
      </c>
      <c r="K442">
        <v>505</v>
      </c>
      <c r="L442">
        <v>0.14684273078727572</v>
      </c>
      <c r="M442">
        <v>502</v>
      </c>
      <c r="N442">
        <v>0.146354475829056</v>
      </c>
      <c r="O442">
        <v>501</v>
      </c>
      <c r="P442" t="s">
        <v>358</v>
      </c>
      <c r="R442" t="b">
        <f t="shared" si="1"/>
        <v>1</v>
      </c>
    </row>
    <row r="443" spans="1:18" x14ac:dyDescent="0.25">
      <c r="A443" t="s">
        <v>118</v>
      </c>
      <c r="B443" t="s">
        <v>4</v>
      </c>
      <c r="C443" t="s">
        <v>8</v>
      </c>
      <c r="E443" t="s">
        <v>428</v>
      </c>
      <c r="F443" t="s">
        <v>429</v>
      </c>
      <c r="G443" t="s">
        <v>118</v>
      </c>
      <c r="H443">
        <v>0.19529338439332997</v>
      </c>
      <c r="I443">
        <v>506</v>
      </c>
      <c r="J443">
        <v>0.18291989055167165</v>
      </c>
      <c r="K443">
        <v>503</v>
      </c>
      <c r="L443">
        <v>0.19242450697330077</v>
      </c>
      <c r="M443">
        <v>504</v>
      </c>
      <c r="N443">
        <v>0.16554592302763199</v>
      </c>
      <c r="O443">
        <v>501</v>
      </c>
      <c r="P443" t="s">
        <v>358</v>
      </c>
      <c r="R443" t="b">
        <f t="shared" si="1"/>
        <v>1</v>
      </c>
    </row>
    <row r="444" spans="1:18" x14ac:dyDescent="0.25">
      <c r="A444" t="s">
        <v>119</v>
      </c>
      <c r="B444" t="s">
        <v>86</v>
      </c>
      <c r="C444" t="s">
        <v>19</v>
      </c>
      <c r="E444" t="s">
        <v>370</v>
      </c>
      <c r="F444" t="s">
        <v>371</v>
      </c>
      <c r="G444" t="s">
        <v>119</v>
      </c>
      <c r="H444">
        <v>0.18092115031594641</v>
      </c>
      <c r="I444">
        <v>506</v>
      </c>
      <c r="J444">
        <v>0.14696022563147632</v>
      </c>
      <c r="K444">
        <v>1001</v>
      </c>
      <c r="L444">
        <v>0.14419132703831697</v>
      </c>
      <c r="M444">
        <v>1009</v>
      </c>
      <c r="N444">
        <v>0.14878520698096501</v>
      </c>
      <c r="O444">
        <v>1001</v>
      </c>
      <c r="P444" t="s">
        <v>358</v>
      </c>
      <c r="R444" t="b">
        <f t="shared" si="1"/>
        <v>1</v>
      </c>
    </row>
    <row r="445" spans="1:18" x14ac:dyDescent="0.25">
      <c r="A445" t="s">
        <v>120</v>
      </c>
      <c r="B445" t="s">
        <v>7</v>
      </c>
      <c r="C445" t="s">
        <v>2</v>
      </c>
      <c r="E445" t="s">
        <v>573</v>
      </c>
      <c r="F445" t="s">
        <v>574</v>
      </c>
      <c r="G445" t="s">
        <v>120</v>
      </c>
      <c r="H445">
        <v>0.17980540304069093</v>
      </c>
      <c r="I445">
        <v>507</v>
      </c>
      <c r="J445">
        <v>0.18365426514804992</v>
      </c>
      <c r="K445">
        <v>504</v>
      </c>
      <c r="L445">
        <v>0.14660534333201422</v>
      </c>
      <c r="M445">
        <v>518</v>
      </c>
      <c r="N445">
        <v>0.156831648396831</v>
      </c>
      <c r="O445">
        <v>500</v>
      </c>
      <c r="P445" t="s">
        <v>358</v>
      </c>
      <c r="R445" t="b">
        <f t="shared" si="1"/>
        <v>1</v>
      </c>
    </row>
    <row r="446" spans="1:18" x14ac:dyDescent="0.25">
      <c r="A446" t="s">
        <v>121</v>
      </c>
      <c r="B446" t="s">
        <v>28</v>
      </c>
      <c r="C446" t="s">
        <v>11</v>
      </c>
      <c r="E446" t="s">
        <v>996</v>
      </c>
      <c r="F446" t="s">
        <v>997</v>
      </c>
      <c r="G446" t="s">
        <v>121</v>
      </c>
      <c r="H446">
        <v>0.15685566686846161</v>
      </c>
      <c r="I446">
        <v>515</v>
      </c>
      <c r="J446">
        <v>0.18926083358248671</v>
      </c>
      <c r="K446">
        <v>501</v>
      </c>
      <c r="L446">
        <v>0.16932400598518935</v>
      </c>
      <c r="M446">
        <v>509</v>
      </c>
      <c r="N446">
        <v>0.15040189746271801</v>
      </c>
      <c r="O446">
        <v>504</v>
      </c>
      <c r="P446" t="s">
        <v>358</v>
      </c>
      <c r="R446" t="b">
        <f t="shared" si="1"/>
        <v>1</v>
      </c>
    </row>
    <row r="447" spans="1:18" x14ac:dyDescent="0.25">
      <c r="A447" t="s">
        <v>122</v>
      </c>
      <c r="B447" t="s">
        <v>1</v>
      </c>
      <c r="C447" t="s">
        <v>2</v>
      </c>
      <c r="E447" t="s">
        <v>854</v>
      </c>
      <c r="F447" t="s">
        <v>855</v>
      </c>
      <c r="G447" t="s">
        <v>122</v>
      </c>
      <c r="H447">
        <v>0.19379063434842927</v>
      </c>
      <c r="I447">
        <v>501</v>
      </c>
      <c r="J447">
        <v>0.14828012454858475</v>
      </c>
      <c r="K447">
        <v>506</v>
      </c>
      <c r="L447">
        <v>0.19971440393920883</v>
      </c>
      <c r="M447">
        <v>500</v>
      </c>
      <c r="N447">
        <v>0.20808529495995501</v>
      </c>
      <c r="O447">
        <v>500</v>
      </c>
      <c r="P447" t="s">
        <v>358</v>
      </c>
      <c r="R447" t="b">
        <f t="shared" si="1"/>
        <v>1</v>
      </c>
    </row>
    <row r="448" spans="1:18" x14ac:dyDescent="0.25">
      <c r="A448" t="s">
        <v>123</v>
      </c>
      <c r="B448" t="s">
        <v>1</v>
      </c>
      <c r="C448" t="s">
        <v>19</v>
      </c>
      <c r="E448" t="s">
        <v>876</v>
      </c>
      <c r="F448" t="s">
        <v>877</v>
      </c>
      <c r="G448" t="s">
        <v>123</v>
      </c>
      <c r="H448">
        <v>0.14711247193226146</v>
      </c>
      <c r="I448">
        <v>504</v>
      </c>
      <c r="J448">
        <v>0.17402299739789412</v>
      </c>
      <c r="K448">
        <v>501</v>
      </c>
      <c r="L448">
        <v>0.17958751230767461</v>
      </c>
      <c r="M448">
        <v>501</v>
      </c>
      <c r="N448">
        <v>0.13648764226271901</v>
      </c>
      <c r="O448">
        <v>503</v>
      </c>
      <c r="P448" t="s">
        <v>358</v>
      </c>
      <c r="R448" t="b">
        <f t="shared" si="1"/>
        <v>1</v>
      </c>
    </row>
    <row r="449" spans="1:18" x14ac:dyDescent="0.25">
      <c r="A449" t="s">
        <v>124</v>
      </c>
      <c r="B449" t="s">
        <v>16</v>
      </c>
      <c r="C449" t="s">
        <v>8</v>
      </c>
      <c r="E449" t="s">
        <v>712</v>
      </c>
      <c r="F449" t="s">
        <v>713</v>
      </c>
      <c r="G449" t="s">
        <v>124</v>
      </c>
      <c r="H449">
        <v>0.15859785097607845</v>
      </c>
      <c r="I449">
        <v>499</v>
      </c>
      <c r="J449">
        <v>0.1520135190062406</v>
      </c>
      <c r="K449">
        <v>500</v>
      </c>
      <c r="L449">
        <v>0.14011763230381999</v>
      </c>
      <c r="M449">
        <v>502</v>
      </c>
      <c r="N449">
        <v>8.7556421484561706E-2</v>
      </c>
      <c r="O449">
        <v>502</v>
      </c>
      <c r="P449" t="s">
        <v>757</v>
      </c>
      <c r="R449" t="b">
        <f t="shared" si="1"/>
        <v>1</v>
      </c>
    </row>
    <row r="450" spans="1:18" x14ac:dyDescent="0.25">
      <c r="A450" t="s">
        <v>125</v>
      </c>
      <c r="B450" t="s">
        <v>18</v>
      </c>
      <c r="C450" t="s">
        <v>19</v>
      </c>
      <c r="E450" t="s">
        <v>758</v>
      </c>
      <c r="F450" t="s">
        <v>759</v>
      </c>
      <c r="G450" t="s">
        <v>125</v>
      </c>
      <c r="H450">
        <v>0.16035224986354321</v>
      </c>
      <c r="I450">
        <v>1005</v>
      </c>
      <c r="J450">
        <v>0.22727785063200642</v>
      </c>
      <c r="K450">
        <v>518</v>
      </c>
      <c r="L450">
        <v>0.16650488196805818</v>
      </c>
      <c r="M450">
        <v>500</v>
      </c>
      <c r="N450">
        <v>0.126641073898074</v>
      </c>
      <c r="O450">
        <v>502</v>
      </c>
      <c r="P450" t="s">
        <v>358</v>
      </c>
      <c r="R450" t="b">
        <f t="shared" si="1"/>
        <v>1</v>
      </c>
    </row>
    <row r="451" spans="1:18" x14ac:dyDescent="0.25">
      <c r="A451" t="s">
        <v>126</v>
      </c>
      <c r="B451" t="s">
        <v>1</v>
      </c>
      <c r="C451" t="s">
        <v>8</v>
      </c>
      <c r="E451" t="s">
        <v>906</v>
      </c>
      <c r="F451" t="s">
        <v>907</v>
      </c>
      <c r="G451" t="s">
        <v>126</v>
      </c>
      <c r="H451">
        <v>0.23825556085318125</v>
      </c>
      <c r="I451">
        <v>511</v>
      </c>
      <c r="J451">
        <v>0.170252259753568</v>
      </c>
      <c r="K451">
        <v>503</v>
      </c>
      <c r="L451">
        <v>0.18326585718366228</v>
      </c>
      <c r="M451">
        <v>501</v>
      </c>
      <c r="N451">
        <v>0.18334089813656901</v>
      </c>
      <c r="O451">
        <v>501</v>
      </c>
      <c r="P451" t="s">
        <v>757</v>
      </c>
      <c r="R451" t="b">
        <f t="shared" si="1"/>
        <v>1</v>
      </c>
    </row>
    <row r="452" spans="1:18" x14ac:dyDescent="0.25">
      <c r="A452" t="s">
        <v>127</v>
      </c>
      <c r="B452" t="s">
        <v>18</v>
      </c>
      <c r="C452" t="s">
        <v>19</v>
      </c>
      <c r="E452" t="s">
        <v>760</v>
      </c>
      <c r="F452" t="s">
        <v>761</v>
      </c>
      <c r="G452" t="s">
        <v>127</v>
      </c>
      <c r="H452">
        <v>0.15660779474280287</v>
      </c>
      <c r="I452">
        <v>507</v>
      </c>
      <c r="J452">
        <v>0.16482961867860602</v>
      </c>
      <c r="K452">
        <v>503</v>
      </c>
      <c r="L452">
        <v>0.17717911821081547</v>
      </c>
      <c r="M452">
        <v>508</v>
      </c>
      <c r="N452">
        <v>0.17008160027348501</v>
      </c>
      <c r="O452">
        <v>501</v>
      </c>
      <c r="P452" t="s">
        <v>358</v>
      </c>
      <c r="R452" t="b">
        <f t="shared" si="1"/>
        <v>1</v>
      </c>
    </row>
    <row r="453" spans="1:18" x14ac:dyDescent="0.25">
      <c r="A453" t="s">
        <v>128</v>
      </c>
      <c r="B453" t="s">
        <v>4</v>
      </c>
      <c r="C453" t="s">
        <v>11</v>
      </c>
      <c r="E453" t="s">
        <v>388</v>
      </c>
      <c r="F453" t="s">
        <v>389</v>
      </c>
      <c r="G453" t="s">
        <v>128</v>
      </c>
      <c r="H453">
        <v>0.15908253133232905</v>
      </c>
      <c r="I453">
        <v>505</v>
      </c>
      <c r="J453">
        <v>0.21259203795073106</v>
      </c>
      <c r="K453">
        <v>502</v>
      </c>
      <c r="L453">
        <v>0.21122085898105061</v>
      </c>
      <c r="M453">
        <v>501</v>
      </c>
      <c r="N453">
        <v>0.16214935847193401</v>
      </c>
      <c r="O453">
        <v>500</v>
      </c>
      <c r="P453" t="s">
        <v>358</v>
      </c>
      <c r="R453" t="b">
        <f t="shared" si="1"/>
        <v>1</v>
      </c>
    </row>
    <row r="454" spans="1:18" x14ac:dyDescent="0.25">
      <c r="A454" t="s">
        <v>129</v>
      </c>
      <c r="B454" t="s">
        <v>22</v>
      </c>
      <c r="C454" t="s">
        <v>5</v>
      </c>
      <c r="E454" t="s">
        <v>471</v>
      </c>
      <c r="F454" t="s">
        <v>472</v>
      </c>
      <c r="G454" t="s">
        <v>129</v>
      </c>
      <c r="H454">
        <v>0.15557237303731825</v>
      </c>
      <c r="I454">
        <v>503</v>
      </c>
      <c r="J454">
        <v>0.17120328334278179</v>
      </c>
      <c r="K454">
        <v>503</v>
      </c>
      <c r="L454">
        <v>0.17724711967503815</v>
      </c>
      <c r="M454">
        <v>503</v>
      </c>
      <c r="N454">
        <v>0.21950615440840199</v>
      </c>
      <c r="O454">
        <v>500</v>
      </c>
      <c r="P454" t="s">
        <v>367</v>
      </c>
      <c r="R454" t="b">
        <f t="shared" si="1"/>
        <v>1</v>
      </c>
    </row>
    <row r="455" spans="1:18" x14ac:dyDescent="0.25">
      <c r="A455" t="s">
        <v>130</v>
      </c>
      <c r="B455" t="s">
        <v>18</v>
      </c>
      <c r="C455" t="s">
        <v>19</v>
      </c>
      <c r="E455" t="s">
        <v>762</v>
      </c>
      <c r="F455" t="s">
        <v>763</v>
      </c>
      <c r="G455" t="s">
        <v>130</v>
      </c>
      <c r="H455">
        <v>0.20566149973799322</v>
      </c>
      <c r="I455">
        <v>510</v>
      </c>
      <c r="J455">
        <v>0.23239050024598609</v>
      </c>
      <c r="K455">
        <v>501</v>
      </c>
      <c r="L455">
        <v>0.23010827429952016</v>
      </c>
      <c r="M455">
        <v>505</v>
      </c>
      <c r="N455">
        <v>0.18946706419702999</v>
      </c>
      <c r="O455">
        <v>500</v>
      </c>
      <c r="P455" t="s">
        <v>358</v>
      </c>
      <c r="R455" t="b">
        <f t="shared" si="1"/>
        <v>1</v>
      </c>
    </row>
    <row r="456" spans="1:18" x14ac:dyDescent="0.25">
      <c r="A456" t="s">
        <v>131</v>
      </c>
      <c r="B456" t="s">
        <v>7</v>
      </c>
      <c r="C456" t="s">
        <v>5</v>
      </c>
      <c r="E456" t="s">
        <v>529</v>
      </c>
      <c r="F456" t="s">
        <v>530</v>
      </c>
      <c r="G456" t="s">
        <v>131</v>
      </c>
      <c r="H456">
        <v>0.16631197534611072</v>
      </c>
      <c r="I456">
        <v>509</v>
      </c>
      <c r="J456">
        <v>0.17546845672233297</v>
      </c>
      <c r="K456">
        <v>501</v>
      </c>
      <c r="L456">
        <v>0.16785591136480701</v>
      </c>
      <c r="M456">
        <v>504</v>
      </c>
      <c r="N456">
        <v>0.15342278974472401</v>
      </c>
      <c r="O456">
        <v>501</v>
      </c>
      <c r="P456" t="s">
        <v>358</v>
      </c>
      <c r="R456" t="b">
        <f t="shared" si="1"/>
        <v>1</v>
      </c>
    </row>
    <row r="457" spans="1:18" x14ac:dyDescent="0.25">
      <c r="A457" t="s">
        <v>132</v>
      </c>
      <c r="B457" t="s">
        <v>18</v>
      </c>
      <c r="C457" t="s">
        <v>19</v>
      </c>
      <c r="E457" t="s">
        <v>764</v>
      </c>
      <c r="F457" t="s">
        <v>765</v>
      </c>
      <c r="G457" t="s">
        <v>132</v>
      </c>
      <c r="H457">
        <v>0.1621012595346559</v>
      </c>
      <c r="I457">
        <v>999</v>
      </c>
      <c r="J457">
        <v>0.16439984902800231</v>
      </c>
      <c r="K457">
        <v>503</v>
      </c>
      <c r="L457">
        <v>0.1706776255044388</v>
      </c>
      <c r="M457">
        <v>1009</v>
      </c>
      <c r="N457">
        <v>0.173314988246275</v>
      </c>
      <c r="O457">
        <v>500</v>
      </c>
      <c r="P457" t="s">
        <v>358</v>
      </c>
      <c r="R457" t="b">
        <f t="shared" si="1"/>
        <v>1</v>
      </c>
    </row>
    <row r="458" spans="1:18" x14ac:dyDescent="0.25">
      <c r="A458" t="s">
        <v>133</v>
      </c>
      <c r="B458" t="s">
        <v>16</v>
      </c>
      <c r="C458" t="s">
        <v>11</v>
      </c>
      <c r="E458" t="s">
        <v>678</v>
      </c>
      <c r="F458" t="s">
        <v>679</v>
      </c>
      <c r="G458" t="s">
        <v>133</v>
      </c>
      <c r="H458">
        <v>0.18846176675346438</v>
      </c>
      <c r="I458">
        <v>508</v>
      </c>
      <c r="J458">
        <v>0.10180665881163696</v>
      </c>
      <c r="K458">
        <v>504</v>
      </c>
      <c r="L458">
        <v>0.12671550043435606</v>
      </c>
      <c r="M458">
        <v>503</v>
      </c>
      <c r="N458">
        <v>0.16167608572276901</v>
      </c>
      <c r="O458">
        <v>500</v>
      </c>
      <c r="P458" t="s">
        <v>358</v>
      </c>
      <c r="R458" t="b">
        <f t="shared" si="1"/>
        <v>1</v>
      </c>
    </row>
    <row r="459" spans="1:18" x14ac:dyDescent="0.25">
      <c r="A459" t="s">
        <v>134</v>
      </c>
      <c r="B459" t="s">
        <v>22</v>
      </c>
      <c r="C459" t="s">
        <v>8</v>
      </c>
      <c r="E459" t="s">
        <v>473</v>
      </c>
      <c r="F459" t="s">
        <v>474</v>
      </c>
      <c r="G459" t="s">
        <v>134</v>
      </c>
      <c r="H459">
        <v>0.17765298164293639</v>
      </c>
      <c r="I459">
        <v>514</v>
      </c>
      <c r="J459">
        <v>0.17118250925288592</v>
      </c>
      <c r="K459">
        <v>502</v>
      </c>
      <c r="L459">
        <v>0.20392511797519672</v>
      </c>
      <c r="M459">
        <v>514</v>
      </c>
      <c r="N459">
        <v>0.194191948665731</v>
      </c>
      <c r="O459">
        <v>500</v>
      </c>
      <c r="P459" t="s">
        <v>358</v>
      </c>
      <c r="R459" t="b">
        <f t="shared" si="1"/>
        <v>1</v>
      </c>
    </row>
    <row r="460" spans="1:18" x14ac:dyDescent="0.25">
      <c r="A460" t="s">
        <v>135</v>
      </c>
      <c r="B460" t="s">
        <v>18</v>
      </c>
      <c r="C460" t="s">
        <v>19</v>
      </c>
      <c r="E460" t="s">
        <v>766</v>
      </c>
      <c r="F460" t="s">
        <v>767</v>
      </c>
      <c r="G460" t="s">
        <v>135</v>
      </c>
      <c r="H460">
        <v>0.12013913444743202</v>
      </c>
      <c r="I460">
        <v>512</v>
      </c>
      <c r="J460">
        <v>0.14189402905070597</v>
      </c>
      <c r="K460">
        <v>1007</v>
      </c>
      <c r="L460">
        <v>0.16762049909718735</v>
      </c>
      <c r="M460">
        <v>507</v>
      </c>
      <c r="N460">
        <v>0.169228944638603</v>
      </c>
      <c r="O460">
        <v>500</v>
      </c>
      <c r="P460" t="s">
        <v>367</v>
      </c>
      <c r="R460" t="b">
        <f t="shared" si="1"/>
        <v>1</v>
      </c>
    </row>
    <row r="461" spans="1:18" x14ac:dyDescent="0.25">
      <c r="A461" t="s">
        <v>136</v>
      </c>
      <c r="B461" t="s">
        <v>1</v>
      </c>
      <c r="C461" t="s">
        <v>8</v>
      </c>
      <c r="E461" t="s">
        <v>856</v>
      </c>
      <c r="F461" t="s">
        <v>857</v>
      </c>
      <c r="G461" t="s">
        <v>136</v>
      </c>
      <c r="H461">
        <v>0.22807894737455811</v>
      </c>
      <c r="I461">
        <v>503</v>
      </c>
      <c r="J461">
        <v>0.22365923861702314</v>
      </c>
      <c r="K461">
        <v>501</v>
      </c>
      <c r="L461">
        <v>0.21408573244757176</v>
      </c>
      <c r="M461">
        <v>503</v>
      </c>
      <c r="N461">
        <v>0.18263636407178599</v>
      </c>
      <c r="O461">
        <v>501</v>
      </c>
      <c r="P461" t="s">
        <v>358</v>
      </c>
      <c r="R461" t="b">
        <f t="shared" si="1"/>
        <v>1</v>
      </c>
    </row>
    <row r="462" spans="1:18" x14ac:dyDescent="0.25">
      <c r="A462" t="s">
        <v>137</v>
      </c>
      <c r="B462" t="s">
        <v>86</v>
      </c>
      <c r="C462" t="s">
        <v>11</v>
      </c>
      <c r="E462" t="s">
        <v>359</v>
      </c>
      <c r="F462" t="s">
        <v>360</v>
      </c>
      <c r="G462" t="s">
        <v>137</v>
      </c>
      <c r="H462">
        <v>0.16532715685409841</v>
      </c>
      <c r="I462">
        <v>502</v>
      </c>
      <c r="J462">
        <v>0.1507698237008894</v>
      </c>
      <c r="K462">
        <v>501</v>
      </c>
      <c r="L462">
        <v>0.15388727297661334</v>
      </c>
      <c r="M462">
        <v>511</v>
      </c>
      <c r="N462">
        <v>0.17623807964388599</v>
      </c>
      <c r="O462">
        <v>500</v>
      </c>
      <c r="P462" t="s">
        <v>358</v>
      </c>
      <c r="R462" t="b">
        <f t="shared" si="1"/>
        <v>1</v>
      </c>
    </row>
    <row r="463" spans="1:18" x14ac:dyDescent="0.25">
      <c r="A463" t="s">
        <v>138</v>
      </c>
      <c r="B463" t="s">
        <v>1</v>
      </c>
      <c r="C463" t="s">
        <v>11</v>
      </c>
      <c r="E463" t="s">
        <v>838</v>
      </c>
      <c r="F463" t="s">
        <v>839</v>
      </c>
      <c r="G463" t="s">
        <v>138</v>
      </c>
      <c r="H463">
        <v>0.13699509086337019</v>
      </c>
      <c r="I463">
        <v>515</v>
      </c>
      <c r="J463">
        <v>0.13774783601357574</v>
      </c>
      <c r="K463">
        <v>513</v>
      </c>
      <c r="L463">
        <v>0.11967597526323617</v>
      </c>
      <c r="M463">
        <v>503</v>
      </c>
      <c r="N463">
        <v>0.151263799566245</v>
      </c>
      <c r="O463">
        <v>502</v>
      </c>
      <c r="P463" t="s">
        <v>358</v>
      </c>
      <c r="R463" t="b">
        <f t="shared" si="1"/>
        <v>1</v>
      </c>
    </row>
    <row r="464" spans="1:18" x14ac:dyDescent="0.25">
      <c r="A464" t="s">
        <v>139</v>
      </c>
      <c r="B464" t="s">
        <v>1</v>
      </c>
      <c r="C464" t="s">
        <v>2</v>
      </c>
      <c r="E464" t="s">
        <v>858</v>
      </c>
      <c r="F464" t="s">
        <v>859</v>
      </c>
      <c r="G464" t="s">
        <v>139</v>
      </c>
      <c r="H464">
        <v>0.17847809287939684</v>
      </c>
      <c r="I464">
        <v>502</v>
      </c>
      <c r="J464">
        <v>0.13651422190789256</v>
      </c>
      <c r="K464">
        <v>505</v>
      </c>
      <c r="L464">
        <v>0.15961107652969261</v>
      </c>
      <c r="M464">
        <v>502</v>
      </c>
      <c r="N464">
        <v>0.14512653842846701</v>
      </c>
      <c r="O464">
        <v>502</v>
      </c>
      <c r="P464" t="s">
        <v>358</v>
      </c>
      <c r="R464" t="b">
        <f t="shared" si="1"/>
        <v>1</v>
      </c>
    </row>
    <row r="465" spans="1:18" x14ac:dyDescent="0.25">
      <c r="A465" t="s">
        <v>140</v>
      </c>
      <c r="B465" t="s">
        <v>18</v>
      </c>
      <c r="C465" t="s">
        <v>19</v>
      </c>
      <c r="E465" t="s">
        <v>768</v>
      </c>
      <c r="F465" t="s">
        <v>769</v>
      </c>
      <c r="G465" t="s">
        <v>140</v>
      </c>
      <c r="H465">
        <v>0.13515292430313217</v>
      </c>
      <c r="I465">
        <v>515</v>
      </c>
      <c r="J465">
        <v>0.1654639836480892</v>
      </c>
      <c r="K465">
        <v>1004</v>
      </c>
      <c r="L465">
        <v>0.15555722380571393</v>
      </c>
      <c r="M465">
        <v>501</v>
      </c>
      <c r="N465">
        <v>0.152706058499986</v>
      </c>
      <c r="O465">
        <v>503</v>
      </c>
      <c r="P465" t="s">
        <v>358</v>
      </c>
      <c r="R465" t="b">
        <f t="shared" si="1"/>
        <v>1</v>
      </c>
    </row>
    <row r="466" spans="1:18" x14ac:dyDescent="0.25">
      <c r="A466" t="s">
        <v>141</v>
      </c>
      <c r="B466" t="s">
        <v>32</v>
      </c>
      <c r="C466" t="s">
        <v>14</v>
      </c>
      <c r="E466" t="s">
        <v>581</v>
      </c>
      <c r="F466" t="s">
        <v>582</v>
      </c>
      <c r="G466" t="s">
        <v>1025</v>
      </c>
      <c r="H466">
        <v>0.11447309096352716</v>
      </c>
      <c r="I466">
        <v>502</v>
      </c>
      <c r="J466">
        <v>0.1446062317819036</v>
      </c>
      <c r="K466">
        <v>501</v>
      </c>
      <c r="L466">
        <v>0.17753633292328291</v>
      </c>
      <c r="M466">
        <v>501</v>
      </c>
      <c r="N466">
        <v>0.16625714977607101</v>
      </c>
      <c r="O466">
        <v>499</v>
      </c>
      <c r="P466" t="s">
        <v>367</v>
      </c>
      <c r="R466" t="b">
        <f t="shared" si="1"/>
        <v>0</v>
      </c>
    </row>
    <row r="467" spans="1:18" x14ac:dyDescent="0.25">
      <c r="A467" t="s">
        <v>142</v>
      </c>
      <c r="B467" t="s">
        <v>16</v>
      </c>
      <c r="C467" t="s">
        <v>8</v>
      </c>
      <c r="E467" t="s">
        <v>694</v>
      </c>
      <c r="F467" t="s">
        <v>695</v>
      </c>
      <c r="G467" t="s">
        <v>142</v>
      </c>
      <c r="H467">
        <v>0.17555795005243563</v>
      </c>
      <c r="I467">
        <v>517</v>
      </c>
      <c r="J467">
        <v>0.15353633204405337</v>
      </c>
      <c r="K467">
        <v>508</v>
      </c>
      <c r="L467">
        <v>0.15146183621367784</v>
      </c>
      <c r="M467">
        <v>508</v>
      </c>
      <c r="N467">
        <v>0.13996421573613799</v>
      </c>
      <c r="O467">
        <v>500</v>
      </c>
      <c r="P467" t="s">
        <v>358</v>
      </c>
      <c r="R467" t="b">
        <f t="shared" si="1"/>
        <v>1</v>
      </c>
    </row>
    <row r="468" spans="1:18" x14ac:dyDescent="0.25">
      <c r="A468" t="s">
        <v>143</v>
      </c>
      <c r="B468" t="s">
        <v>7</v>
      </c>
      <c r="C468" t="s">
        <v>14</v>
      </c>
      <c r="E468" t="s">
        <v>519</v>
      </c>
      <c r="F468" t="s">
        <v>520</v>
      </c>
      <c r="G468" t="s">
        <v>143</v>
      </c>
      <c r="H468">
        <v>0.11098394231029719</v>
      </c>
      <c r="I468">
        <v>500</v>
      </c>
      <c r="J468">
        <v>0.14638479856169376</v>
      </c>
      <c r="K468">
        <v>503</v>
      </c>
      <c r="L468">
        <v>0.17642584719853352</v>
      </c>
      <c r="M468">
        <v>504</v>
      </c>
      <c r="N468">
        <v>0.15852794472067999</v>
      </c>
      <c r="O468">
        <v>501</v>
      </c>
      <c r="P468" t="s">
        <v>367</v>
      </c>
      <c r="R468" t="b">
        <f t="shared" si="1"/>
        <v>1</v>
      </c>
    </row>
    <row r="469" spans="1:18" x14ac:dyDescent="0.25">
      <c r="A469" t="s">
        <v>144</v>
      </c>
      <c r="B469" t="s">
        <v>18</v>
      </c>
      <c r="C469" t="s">
        <v>19</v>
      </c>
      <c r="E469" t="s">
        <v>770</v>
      </c>
      <c r="F469" t="s">
        <v>771</v>
      </c>
      <c r="G469" t="s">
        <v>144</v>
      </c>
      <c r="H469">
        <v>0.17417861407269675</v>
      </c>
      <c r="I469">
        <v>501</v>
      </c>
      <c r="J469">
        <v>0.16698178652343756</v>
      </c>
      <c r="K469">
        <v>512</v>
      </c>
      <c r="L469">
        <v>0.14743506888992516</v>
      </c>
      <c r="M469">
        <v>506</v>
      </c>
      <c r="N469">
        <v>0.105888449951432</v>
      </c>
      <c r="O469">
        <v>499</v>
      </c>
      <c r="P469" t="s">
        <v>757</v>
      </c>
      <c r="R469" t="b">
        <f t="shared" ref="R469:R532" si="2">IF(A469=G469,TRUE,FALSE)</f>
        <v>1</v>
      </c>
    </row>
    <row r="470" spans="1:18" x14ac:dyDescent="0.25">
      <c r="A470" t="s">
        <v>145</v>
      </c>
      <c r="B470" t="s">
        <v>7</v>
      </c>
      <c r="C470" t="s">
        <v>8</v>
      </c>
      <c r="E470" t="s">
        <v>531</v>
      </c>
      <c r="F470" t="s">
        <v>532</v>
      </c>
      <c r="G470" t="s">
        <v>145</v>
      </c>
      <c r="H470">
        <v>0.14977617885280953</v>
      </c>
      <c r="I470">
        <v>503</v>
      </c>
      <c r="J470">
        <v>0.18264634641116895</v>
      </c>
      <c r="K470">
        <v>503</v>
      </c>
      <c r="L470">
        <v>0.12494942090058894</v>
      </c>
      <c r="M470">
        <v>506</v>
      </c>
      <c r="N470">
        <v>0.20875764345919301</v>
      </c>
      <c r="O470">
        <v>500</v>
      </c>
      <c r="P470" t="s">
        <v>367</v>
      </c>
      <c r="R470" t="b">
        <f t="shared" si="2"/>
        <v>1</v>
      </c>
    </row>
    <row r="471" spans="1:18" x14ac:dyDescent="0.25">
      <c r="A471" t="s">
        <v>146</v>
      </c>
      <c r="B471" t="s">
        <v>1</v>
      </c>
      <c r="C471" t="s">
        <v>14</v>
      </c>
      <c r="E471" t="s">
        <v>932</v>
      </c>
      <c r="F471" t="s">
        <v>933</v>
      </c>
      <c r="G471" t="s">
        <v>146</v>
      </c>
      <c r="H471">
        <v>0.18490797361455982</v>
      </c>
      <c r="I471">
        <v>508</v>
      </c>
      <c r="J471">
        <v>0.16907986073864245</v>
      </c>
      <c r="K471">
        <v>502</v>
      </c>
      <c r="L471">
        <v>0.17033386830364386</v>
      </c>
      <c r="M471">
        <v>502</v>
      </c>
      <c r="N471">
        <v>0.19381135948174599</v>
      </c>
      <c r="O471">
        <v>502</v>
      </c>
      <c r="P471" t="s">
        <v>358</v>
      </c>
      <c r="R471" t="b">
        <f t="shared" si="2"/>
        <v>1</v>
      </c>
    </row>
    <row r="472" spans="1:18" x14ac:dyDescent="0.25">
      <c r="A472" t="s">
        <v>147</v>
      </c>
      <c r="B472" t="s">
        <v>18</v>
      </c>
      <c r="C472" t="s">
        <v>19</v>
      </c>
      <c r="E472" t="s">
        <v>772</v>
      </c>
      <c r="F472" t="s">
        <v>773</v>
      </c>
      <c r="G472" t="s">
        <v>147</v>
      </c>
      <c r="H472">
        <v>0.13239317121095709</v>
      </c>
      <c r="I472">
        <v>503</v>
      </c>
      <c r="J472">
        <v>0.17195111991628387</v>
      </c>
      <c r="K472">
        <v>507</v>
      </c>
      <c r="L472">
        <v>0.14620128670612295</v>
      </c>
      <c r="M472">
        <v>527</v>
      </c>
      <c r="N472">
        <v>0.180511457285052</v>
      </c>
      <c r="O472">
        <v>1004</v>
      </c>
      <c r="P472" t="s">
        <v>367</v>
      </c>
      <c r="R472" t="b">
        <f t="shared" si="2"/>
        <v>1</v>
      </c>
    </row>
    <row r="473" spans="1:18" x14ac:dyDescent="0.25">
      <c r="A473" t="s">
        <v>148</v>
      </c>
      <c r="B473" t="s">
        <v>16</v>
      </c>
      <c r="C473" t="s">
        <v>5</v>
      </c>
      <c r="E473" t="s">
        <v>660</v>
      </c>
      <c r="F473" t="s">
        <v>661</v>
      </c>
      <c r="G473" t="s">
        <v>148</v>
      </c>
      <c r="H473">
        <v>0.19064126385709629</v>
      </c>
      <c r="I473">
        <v>505</v>
      </c>
      <c r="J473">
        <v>0.18421681920948049</v>
      </c>
      <c r="K473">
        <v>504</v>
      </c>
      <c r="L473">
        <v>0.18105005117129483</v>
      </c>
      <c r="M473">
        <v>502</v>
      </c>
      <c r="N473">
        <v>0.14328211872168001</v>
      </c>
      <c r="O473">
        <v>500</v>
      </c>
      <c r="P473" t="s">
        <v>757</v>
      </c>
      <c r="R473" t="b">
        <f t="shared" si="2"/>
        <v>1</v>
      </c>
    </row>
    <row r="474" spans="1:18" x14ac:dyDescent="0.25">
      <c r="A474" t="s">
        <v>149</v>
      </c>
      <c r="B474" t="s">
        <v>4</v>
      </c>
      <c r="C474" t="s">
        <v>11</v>
      </c>
      <c r="E474" t="s">
        <v>430</v>
      </c>
      <c r="F474" t="s">
        <v>431</v>
      </c>
      <c r="G474" t="s">
        <v>149</v>
      </c>
      <c r="H474">
        <v>0.13834517704909907</v>
      </c>
      <c r="I474">
        <v>502</v>
      </c>
      <c r="J474">
        <v>0.1571157095625173</v>
      </c>
      <c r="K474">
        <v>506</v>
      </c>
      <c r="L474">
        <v>0.1956637991278149</v>
      </c>
      <c r="M474">
        <v>501</v>
      </c>
      <c r="N474">
        <v>0.19043019706533801</v>
      </c>
      <c r="O474">
        <v>498</v>
      </c>
      <c r="P474" t="s">
        <v>367</v>
      </c>
      <c r="R474" t="b">
        <f t="shared" si="2"/>
        <v>1</v>
      </c>
    </row>
    <row r="475" spans="1:18" x14ac:dyDescent="0.25">
      <c r="A475" t="s">
        <v>150</v>
      </c>
      <c r="B475" t="s">
        <v>16</v>
      </c>
      <c r="C475" t="s">
        <v>11</v>
      </c>
      <c r="E475" t="s">
        <v>726</v>
      </c>
      <c r="F475" t="s">
        <v>727</v>
      </c>
      <c r="G475" t="s">
        <v>150</v>
      </c>
      <c r="H475">
        <v>0.13823978335461715</v>
      </c>
      <c r="I475">
        <v>505</v>
      </c>
      <c r="J475">
        <v>0.16862922874796893</v>
      </c>
      <c r="K475">
        <v>501</v>
      </c>
      <c r="L475">
        <v>0.14480876779595669</v>
      </c>
      <c r="M475">
        <v>503</v>
      </c>
      <c r="N475">
        <v>0.102291277520777</v>
      </c>
      <c r="O475">
        <v>500</v>
      </c>
      <c r="P475" t="s">
        <v>358</v>
      </c>
      <c r="R475" t="b">
        <f t="shared" si="2"/>
        <v>1</v>
      </c>
    </row>
    <row r="476" spans="1:18" x14ac:dyDescent="0.25">
      <c r="A476" t="s">
        <v>151</v>
      </c>
      <c r="B476" t="s">
        <v>1</v>
      </c>
      <c r="C476" t="s">
        <v>5</v>
      </c>
      <c r="E476" t="s">
        <v>808</v>
      </c>
      <c r="F476" t="s">
        <v>809</v>
      </c>
      <c r="G476" t="s">
        <v>151</v>
      </c>
      <c r="H476">
        <v>0.1401257093723503</v>
      </c>
      <c r="I476">
        <v>501</v>
      </c>
      <c r="J476">
        <v>0.16686518990981772</v>
      </c>
      <c r="K476">
        <v>501</v>
      </c>
      <c r="L476">
        <v>0.13609905331812214</v>
      </c>
      <c r="M476">
        <v>511</v>
      </c>
      <c r="N476">
        <v>0.10127568385852</v>
      </c>
      <c r="O476">
        <v>496</v>
      </c>
      <c r="P476" t="s">
        <v>358</v>
      </c>
      <c r="R476" t="b">
        <f t="shared" si="2"/>
        <v>1</v>
      </c>
    </row>
    <row r="477" spans="1:18" x14ac:dyDescent="0.25">
      <c r="A477" t="s">
        <v>152</v>
      </c>
      <c r="B477" t="s">
        <v>28</v>
      </c>
      <c r="C477" t="s">
        <v>5</v>
      </c>
      <c r="E477" t="s">
        <v>946</v>
      </c>
      <c r="F477" t="s">
        <v>947</v>
      </c>
      <c r="G477" t="s">
        <v>152</v>
      </c>
      <c r="H477">
        <v>0.32381615320643753</v>
      </c>
      <c r="I477">
        <v>89</v>
      </c>
      <c r="J477">
        <v>0.22985729754087281</v>
      </c>
      <c r="K477">
        <v>151</v>
      </c>
      <c r="L477">
        <v>0.1111816920638954</v>
      </c>
      <c r="M477">
        <v>140</v>
      </c>
      <c r="N477">
        <v>0.13738083859089301</v>
      </c>
      <c r="O477">
        <v>150</v>
      </c>
      <c r="P477" t="s">
        <v>757</v>
      </c>
      <c r="R477" t="b">
        <f t="shared" si="2"/>
        <v>1</v>
      </c>
    </row>
    <row r="478" spans="1:18" x14ac:dyDescent="0.25">
      <c r="A478" t="s">
        <v>153</v>
      </c>
      <c r="B478" t="s">
        <v>18</v>
      </c>
      <c r="C478" t="s">
        <v>19</v>
      </c>
      <c r="E478" t="s">
        <v>774</v>
      </c>
      <c r="F478" t="s">
        <v>775</v>
      </c>
      <c r="G478" t="s">
        <v>153</v>
      </c>
      <c r="H478">
        <v>0.18082263429955311</v>
      </c>
      <c r="I478">
        <v>502</v>
      </c>
      <c r="J478">
        <v>0.19392841332526722</v>
      </c>
      <c r="K478">
        <v>1004</v>
      </c>
      <c r="L478">
        <v>0.19868818284057496</v>
      </c>
      <c r="M478">
        <v>505</v>
      </c>
      <c r="N478">
        <v>0.16195900058527099</v>
      </c>
      <c r="O478">
        <v>502</v>
      </c>
      <c r="P478" t="s">
        <v>358</v>
      </c>
      <c r="R478" t="b">
        <f t="shared" si="2"/>
        <v>1</v>
      </c>
    </row>
    <row r="479" spans="1:18" x14ac:dyDescent="0.25">
      <c r="A479" t="s">
        <v>154</v>
      </c>
      <c r="B479" t="s">
        <v>18</v>
      </c>
      <c r="C479" t="s">
        <v>19</v>
      </c>
      <c r="E479" t="s">
        <v>776</v>
      </c>
      <c r="F479" t="s">
        <v>777</v>
      </c>
      <c r="G479" t="s">
        <v>154</v>
      </c>
      <c r="H479">
        <v>0.23465693459166614</v>
      </c>
      <c r="I479">
        <v>508</v>
      </c>
      <c r="J479">
        <v>0.19342212983368731</v>
      </c>
      <c r="K479">
        <v>504</v>
      </c>
      <c r="L479">
        <v>0.24018396552369708</v>
      </c>
      <c r="M479">
        <v>510</v>
      </c>
      <c r="N479">
        <v>0.198132765721514</v>
      </c>
      <c r="O479">
        <v>502</v>
      </c>
      <c r="P479" t="s">
        <v>358</v>
      </c>
      <c r="R479" t="b">
        <f t="shared" si="2"/>
        <v>1</v>
      </c>
    </row>
    <row r="480" spans="1:18" x14ac:dyDescent="0.25">
      <c r="A480" t="s">
        <v>155</v>
      </c>
      <c r="B480" t="s">
        <v>7</v>
      </c>
      <c r="C480" t="s">
        <v>8</v>
      </c>
      <c r="E480" t="s">
        <v>559</v>
      </c>
      <c r="F480" t="s">
        <v>560</v>
      </c>
      <c r="G480" t="s">
        <v>155</v>
      </c>
      <c r="H480">
        <v>0.16290457838552821</v>
      </c>
      <c r="I480">
        <v>513</v>
      </c>
      <c r="J480">
        <v>0.16716755383365467</v>
      </c>
      <c r="K480">
        <v>501</v>
      </c>
      <c r="L480">
        <v>0.12423949605823285</v>
      </c>
      <c r="M480">
        <v>503</v>
      </c>
      <c r="N480">
        <v>0.113500863502664</v>
      </c>
      <c r="O480">
        <v>502</v>
      </c>
      <c r="P480" t="s">
        <v>757</v>
      </c>
      <c r="R480" t="b">
        <f t="shared" si="2"/>
        <v>1</v>
      </c>
    </row>
    <row r="481" spans="1:18" x14ac:dyDescent="0.25">
      <c r="A481" t="s">
        <v>156</v>
      </c>
      <c r="B481" t="s">
        <v>16</v>
      </c>
      <c r="C481" t="s">
        <v>14</v>
      </c>
      <c r="E481" t="s">
        <v>714</v>
      </c>
      <c r="F481" t="s">
        <v>715</v>
      </c>
      <c r="G481" t="s">
        <v>1026</v>
      </c>
      <c r="H481">
        <v>0.13258730164855884</v>
      </c>
      <c r="I481">
        <v>500</v>
      </c>
      <c r="J481">
        <v>0.15433223514773153</v>
      </c>
      <c r="K481">
        <v>515</v>
      </c>
      <c r="L481">
        <v>0.13784014075427889</v>
      </c>
      <c r="M481">
        <v>502</v>
      </c>
      <c r="N481">
        <v>0.134008115840692</v>
      </c>
      <c r="O481">
        <v>500</v>
      </c>
      <c r="P481" t="s">
        <v>358</v>
      </c>
      <c r="R481" t="b">
        <f t="shared" si="2"/>
        <v>0</v>
      </c>
    </row>
    <row r="482" spans="1:18" x14ac:dyDescent="0.25">
      <c r="A482" t="s">
        <v>157</v>
      </c>
      <c r="B482" t="s">
        <v>22</v>
      </c>
      <c r="C482" t="s">
        <v>2</v>
      </c>
      <c r="E482" t="s">
        <v>461</v>
      </c>
      <c r="F482" t="s">
        <v>462</v>
      </c>
      <c r="G482" t="s">
        <v>1024</v>
      </c>
      <c r="H482">
        <v>0.15677958155523977</v>
      </c>
      <c r="I482">
        <v>506</v>
      </c>
      <c r="J482">
        <v>0.16503439322892055</v>
      </c>
      <c r="K482">
        <v>501</v>
      </c>
      <c r="L482">
        <v>0.15356354593114521</v>
      </c>
      <c r="M482">
        <v>1009</v>
      </c>
      <c r="N482">
        <v>0.171653954634094</v>
      </c>
      <c r="O482">
        <v>500</v>
      </c>
      <c r="P482" t="s">
        <v>358</v>
      </c>
      <c r="R482" t="b">
        <f t="shared" si="2"/>
        <v>0</v>
      </c>
    </row>
    <row r="483" spans="1:18" x14ac:dyDescent="0.25">
      <c r="A483" t="s">
        <v>158</v>
      </c>
      <c r="B483" t="s">
        <v>18</v>
      </c>
      <c r="C483" t="s">
        <v>19</v>
      </c>
      <c r="E483" t="s">
        <v>778</v>
      </c>
      <c r="F483" t="s">
        <v>779</v>
      </c>
      <c r="G483" t="s">
        <v>158</v>
      </c>
      <c r="H483">
        <v>0.15564753749398319</v>
      </c>
      <c r="I483">
        <v>499</v>
      </c>
      <c r="J483">
        <v>0.22724225814259838</v>
      </c>
      <c r="K483">
        <v>585</v>
      </c>
      <c r="L483">
        <v>0.19985190685154344</v>
      </c>
      <c r="M483">
        <v>505</v>
      </c>
      <c r="N483">
        <v>0.200602975995538</v>
      </c>
      <c r="O483">
        <v>505</v>
      </c>
      <c r="P483" t="s">
        <v>358</v>
      </c>
      <c r="R483" t="b">
        <f t="shared" si="2"/>
        <v>1</v>
      </c>
    </row>
    <row r="484" spans="1:18" x14ac:dyDescent="0.25">
      <c r="A484" t="s">
        <v>159</v>
      </c>
      <c r="B484" t="s">
        <v>22</v>
      </c>
      <c r="C484" t="s">
        <v>19</v>
      </c>
      <c r="E484" t="s">
        <v>495</v>
      </c>
      <c r="F484" t="s">
        <v>496</v>
      </c>
      <c r="G484" t="s">
        <v>159</v>
      </c>
      <c r="H484">
        <v>0.16747895545315999</v>
      </c>
      <c r="I484">
        <v>514</v>
      </c>
      <c r="J484">
        <v>0.17116108647910253</v>
      </c>
      <c r="K484">
        <v>501</v>
      </c>
      <c r="L484">
        <v>0.16604557388096464</v>
      </c>
      <c r="M484">
        <v>506</v>
      </c>
      <c r="N484">
        <v>0.19590507840767399</v>
      </c>
      <c r="O484">
        <v>502</v>
      </c>
      <c r="P484" t="s">
        <v>358</v>
      </c>
      <c r="R484" t="b">
        <f t="shared" si="2"/>
        <v>1</v>
      </c>
    </row>
    <row r="485" spans="1:18" x14ac:dyDescent="0.25">
      <c r="A485" t="s">
        <v>160</v>
      </c>
      <c r="B485" t="s">
        <v>4</v>
      </c>
      <c r="C485" t="s">
        <v>19</v>
      </c>
      <c r="E485" t="s">
        <v>448</v>
      </c>
      <c r="F485" t="s">
        <v>449</v>
      </c>
      <c r="G485" t="s">
        <v>160</v>
      </c>
      <c r="H485">
        <v>0.16663039656792336</v>
      </c>
      <c r="I485">
        <v>510</v>
      </c>
      <c r="J485">
        <v>0.18682214567460348</v>
      </c>
      <c r="K485">
        <v>509</v>
      </c>
      <c r="L485">
        <v>0.15769717742937581</v>
      </c>
      <c r="M485">
        <v>501</v>
      </c>
      <c r="N485">
        <v>0.16195028464671199</v>
      </c>
      <c r="O485">
        <v>507</v>
      </c>
      <c r="P485" t="s">
        <v>358</v>
      </c>
      <c r="R485" t="b">
        <f t="shared" si="2"/>
        <v>1</v>
      </c>
    </row>
    <row r="486" spans="1:18" x14ac:dyDescent="0.25">
      <c r="A486" t="s">
        <v>161</v>
      </c>
      <c r="B486" t="s">
        <v>18</v>
      </c>
      <c r="C486" t="s">
        <v>19</v>
      </c>
      <c r="E486" t="s">
        <v>780</v>
      </c>
      <c r="F486" t="s">
        <v>781</v>
      </c>
      <c r="G486" t="s">
        <v>161</v>
      </c>
      <c r="H486">
        <v>0.19544691201800013</v>
      </c>
      <c r="I486">
        <v>502</v>
      </c>
      <c r="J486">
        <v>0.17317483453862889</v>
      </c>
      <c r="K486">
        <v>504</v>
      </c>
      <c r="L486">
        <v>0.14638035417092735</v>
      </c>
      <c r="M486">
        <v>504</v>
      </c>
      <c r="N486">
        <v>0.22219100806998901</v>
      </c>
      <c r="O486">
        <v>500</v>
      </c>
      <c r="P486" t="s">
        <v>358</v>
      </c>
      <c r="R486" t="b">
        <f t="shared" si="2"/>
        <v>1</v>
      </c>
    </row>
    <row r="487" spans="1:18" x14ac:dyDescent="0.25">
      <c r="A487" t="s">
        <v>162</v>
      </c>
      <c r="B487" t="s">
        <v>4</v>
      </c>
      <c r="C487" t="s">
        <v>8</v>
      </c>
      <c r="E487" t="s">
        <v>432</v>
      </c>
      <c r="F487" t="s">
        <v>433</v>
      </c>
      <c r="G487" t="s">
        <v>162</v>
      </c>
      <c r="H487">
        <v>0.22381192609016307</v>
      </c>
      <c r="I487">
        <v>503</v>
      </c>
      <c r="J487">
        <v>0.21522461096900192</v>
      </c>
      <c r="K487">
        <v>500</v>
      </c>
      <c r="L487">
        <v>0.16577237992703675</v>
      </c>
      <c r="M487">
        <v>513</v>
      </c>
      <c r="N487">
        <v>0.22537627074983399</v>
      </c>
      <c r="O487">
        <v>500</v>
      </c>
      <c r="P487" t="s">
        <v>358</v>
      </c>
      <c r="R487" t="b">
        <f t="shared" si="2"/>
        <v>1</v>
      </c>
    </row>
    <row r="488" spans="1:18" x14ac:dyDescent="0.25">
      <c r="A488" t="s">
        <v>163</v>
      </c>
      <c r="B488" t="s">
        <v>22</v>
      </c>
      <c r="C488" t="s">
        <v>19</v>
      </c>
      <c r="E488" t="s">
        <v>497</v>
      </c>
      <c r="F488" t="s">
        <v>498</v>
      </c>
      <c r="G488" t="s">
        <v>163</v>
      </c>
      <c r="H488">
        <v>0.24384953804187431</v>
      </c>
      <c r="I488">
        <v>509</v>
      </c>
      <c r="J488">
        <v>0.2118963902893955</v>
      </c>
      <c r="K488">
        <v>502</v>
      </c>
      <c r="L488">
        <v>0.16535272728783382</v>
      </c>
      <c r="M488">
        <v>508</v>
      </c>
      <c r="N488">
        <v>0.18469459917853001</v>
      </c>
      <c r="O488">
        <v>504</v>
      </c>
      <c r="P488" t="s">
        <v>757</v>
      </c>
      <c r="R488" t="b">
        <f t="shared" si="2"/>
        <v>1</v>
      </c>
    </row>
    <row r="489" spans="1:18" x14ac:dyDescent="0.25">
      <c r="A489" t="s">
        <v>164</v>
      </c>
      <c r="B489" t="s">
        <v>7</v>
      </c>
      <c r="C489" t="s">
        <v>2</v>
      </c>
      <c r="E489" t="s">
        <v>503</v>
      </c>
      <c r="F489" t="s">
        <v>504</v>
      </c>
      <c r="G489" t="s">
        <v>164</v>
      </c>
      <c r="H489">
        <v>0.13442034862323027</v>
      </c>
      <c r="I489">
        <v>995</v>
      </c>
      <c r="J489">
        <v>0.16087632659773113</v>
      </c>
      <c r="K489">
        <v>1008</v>
      </c>
      <c r="L489">
        <v>0.15952310592095048</v>
      </c>
      <c r="M489">
        <v>568</v>
      </c>
      <c r="N489">
        <v>0.13504882279928401</v>
      </c>
      <c r="O489">
        <v>500</v>
      </c>
      <c r="P489" t="s">
        <v>358</v>
      </c>
      <c r="R489" t="b">
        <f t="shared" si="2"/>
        <v>1</v>
      </c>
    </row>
    <row r="490" spans="1:18" x14ac:dyDescent="0.25">
      <c r="A490" t="s">
        <v>165</v>
      </c>
      <c r="B490" t="s">
        <v>1</v>
      </c>
      <c r="C490" t="s">
        <v>14</v>
      </c>
      <c r="E490" t="s">
        <v>840</v>
      </c>
      <c r="F490" t="s">
        <v>841</v>
      </c>
      <c r="G490" t="s">
        <v>165</v>
      </c>
      <c r="H490">
        <v>0.14888582253402854</v>
      </c>
      <c r="I490">
        <v>511</v>
      </c>
      <c r="J490">
        <v>0.17631113722368918</v>
      </c>
      <c r="K490">
        <v>500</v>
      </c>
      <c r="L490">
        <v>0.17149811486882374</v>
      </c>
      <c r="M490">
        <v>501</v>
      </c>
      <c r="N490">
        <v>0.14896679548583999</v>
      </c>
      <c r="O490">
        <v>500</v>
      </c>
      <c r="P490" t="s">
        <v>358</v>
      </c>
      <c r="R490" t="b">
        <f t="shared" si="2"/>
        <v>1</v>
      </c>
    </row>
    <row r="491" spans="1:18" x14ac:dyDescent="0.25">
      <c r="A491" t="s">
        <v>166</v>
      </c>
      <c r="B491" t="s">
        <v>18</v>
      </c>
      <c r="C491" t="s">
        <v>19</v>
      </c>
      <c r="E491" t="s">
        <v>782</v>
      </c>
      <c r="F491" t="s">
        <v>783</v>
      </c>
      <c r="G491" t="s">
        <v>166</v>
      </c>
      <c r="H491">
        <v>0.14751004381834143</v>
      </c>
      <c r="I491">
        <v>511</v>
      </c>
      <c r="J491">
        <v>0.1482369579055251</v>
      </c>
      <c r="K491">
        <v>1118</v>
      </c>
      <c r="L491">
        <v>0.14428067302659642</v>
      </c>
      <c r="M491">
        <v>531</v>
      </c>
      <c r="N491">
        <v>0.143852125267559</v>
      </c>
      <c r="O491">
        <v>500</v>
      </c>
      <c r="P491" t="s">
        <v>358</v>
      </c>
      <c r="R491" t="b">
        <f t="shared" si="2"/>
        <v>1</v>
      </c>
    </row>
    <row r="492" spans="1:18" x14ac:dyDescent="0.25">
      <c r="A492" t="s">
        <v>167</v>
      </c>
      <c r="B492" t="s">
        <v>32</v>
      </c>
      <c r="C492" t="s">
        <v>14</v>
      </c>
      <c r="E492" t="s">
        <v>593</v>
      </c>
      <c r="F492" t="s">
        <v>594</v>
      </c>
      <c r="G492" t="s">
        <v>167</v>
      </c>
      <c r="H492">
        <v>0.14530599677257292</v>
      </c>
      <c r="I492">
        <v>500</v>
      </c>
      <c r="J492">
        <v>0.18665688091151084</v>
      </c>
      <c r="K492">
        <v>509</v>
      </c>
      <c r="L492">
        <v>0.17508846913606796</v>
      </c>
      <c r="M492">
        <v>503</v>
      </c>
      <c r="N492">
        <v>0.14476099035555701</v>
      </c>
      <c r="O492">
        <v>503</v>
      </c>
      <c r="P492" t="s">
        <v>358</v>
      </c>
      <c r="R492" t="b">
        <f t="shared" si="2"/>
        <v>1</v>
      </c>
    </row>
    <row r="493" spans="1:18" x14ac:dyDescent="0.25">
      <c r="A493" t="s">
        <v>168</v>
      </c>
      <c r="B493" t="s">
        <v>7</v>
      </c>
      <c r="C493" t="s">
        <v>11</v>
      </c>
      <c r="E493" t="s">
        <v>543</v>
      </c>
      <c r="F493" t="s">
        <v>544</v>
      </c>
      <c r="G493" t="s">
        <v>168</v>
      </c>
      <c r="H493">
        <v>0.19077317417303113</v>
      </c>
      <c r="I493">
        <v>514</v>
      </c>
      <c r="J493">
        <v>0.17696440886460862</v>
      </c>
      <c r="K493">
        <v>502</v>
      </c>
      <c r="L493">
        <v>0.18389382515303609</v>
      </c>
      <c r="M493">
        <v>505</v>
      </c>
      <c r="N493">
        <v>0.14391908628349501</v>
      </c>
      <c r="O493">
        <v>499</v>
      </c>
      <c r="P493" t="s">
        <v>757</v>
      </c>
      <c r="R493" t="b">
        <f t="shared" si="2"/>
        <v>1</v>
      </c>
    </row>
    <row r="494" spans="1:18" x14ac:dyDescent="0.25">
      <c r="A494" t="s">
        <v>169</v>
      </c>
      <c r="B494" t="s">
        <v>4</v>
      </c>
      <c r="C494" t="s">
        <v>19</v>
      </c>
      <c r="E494" t="s">
        <v>450</v>
      </c>
      <c r="F494" t="s">
        <v>451</v>
      </c>
      <c r="G494" t="s">
        <v>169</v>
      </c>
      <c r="H494">
        <v>0.1715990614548363</v>
      </c>
      <c r="I494">
        <v>2738</v>
      </c>
      <c r="J494">
        <v>0.16541689888422703</v>
      </c>
      <c r="K494">
        <v>2614</v>
      </c>
      <c r="L494">
        <v>0.17900693484044417</v>
      </c>
      <c r="M494">
        <v>2539</v>
      </c>
      <c r="N494">
        <v>0.17584283669803</v>
      </c>
      <c r="O494">
        <v>2505</v>
      </c>
      <c r="P494" t="s">
        <v>358</v>
      </c>
      <c r="R494" t="b">
        <f t="shared" si="2"/>
        <v>1</v>
      </c>
    </row>
    <row r="495" spans="1:18" x14ac:dyDescent="0.25">
      <c r="A495" t="s">
        <v>170</v>
      </c>
      <c r="B495" t="s">
        <v>16</v>
      </c>
      <c r="C495" t="s">
        <v>11</v>
      </c>
      <c r="E495" t="s">
        <v>646</v>
      </c>
      <c r="F495" t="s">
        <v>647</v>
      </c>
      <c r="G495" t="s">
        <v>170</v>
      </c>
      <c r="H495">
        <v>0.1061974931960704</v>
      </c>
      <c r="I495">
        <v>504</v>
      </c>
      <c r="J495">
        <v>0.10138762311297814</v>
      </c>
      <c r="K495">
        <v>503</v>
      </c>
      <c r="L495">
        <v>0.1352819921924816</v>
      </c>
      <c r="M495">
        <v>502</v>
      </c>
      <c r="N495">
        <v>0.116470234831206</v>
      </c>
      <c r="O495">
        <v>504</v>
      </c>
      <c r="P495" t="s">
        <v>358</v>
      </c>
      <c r="R495" t="b">
        <f t="shared" si="2"/>
        <v>1</v>
      </c>
    </row>
    <row r="496" spans="1:18" x14ac:dyDescent="0.25">
      <c r="A496" t="s">
        <v>171</v>
      </c>
      <c r="B496" t="s">
        <v>1</v>
      </c>
      <c r="C496" t="s">
        <v>8</v>
      </c>
      <c r="E496" t="s">
        <v>878</v>
      </c>
      <c r="F496" t="s">
        <v>879</v>
      </c>
      <c r="G496" t="s">
        <v>171</v>
      </c>
      <c r="H496">
        <v>0.15442700777708632</v>
      </c>
      <c r="I496">
        <v>503</v>
      </c>
      <c r="J496">
        <v>0.16188227354252616</v>
      </c>
      <c r="K496">
        <v>506</v>
      </c>
      <c r="L496">
        <v>0.14337284006133477</v>
      </c>
      <c r="M496">
        <v>503</v>
      </c>
      <c r="N496">
        <v>0.157983226794806</v>
      </c>
      <c r="O496">
        <v>500</v>
      </c>
      <c r="P496" t="s">
        <v>358</v>
      </c>
      <c r="R496" t="b">
        <f t="shared" si="2"/>
        <v>1</v>
      </c>
    </row>
    <row r="497" spans="1:18" x14ac:dyDescent="0.25">
      <c r="A497" t="s">
        <v>172</v>
      </c>
      <c r="B497" t="s">
        <v>16</v>
      </c>
      <c r="C497" t="s">
        <v>5</v>
      </c>
      <c r="E497" t="s">
        <v>680</v>
      </c>
      <c r="F497" t="s">
        <v>681</v>
      </c>
      <c r="G497" t="s">
        <v>172</v>
      </c>
      <c r="H497">
        <v>0.18457894924481</v>
      </c>
      <c r="I497">
        <v>504</v>
      </c>
      <c r="J497">
        <v>0.14679155946715908</v>
      </c>
      <c r="K497">
        <v>503</v>
      </c>
      <c r="L497">
        <v>0.19025995689504149</v>
      </c>
      <c r="M497">
        <v>501</v>
      </c>
      <c r="N497">
        <v>0.139483633029826</v>
      </c>
      <c r="O497">
        <v>500</v>
      </c>
      <c r="P497" t="s">
        <v>358</v>
      </c>
      <c r="R497" t="b">
        <f t="shared" si="2"/>
        <v>1</v>
      </c>
    </row>
    <row r="498" spans="1:18" x14ac:dyDescent="0.25">
      <c r="A498" t="s">
        <v>173</v>
      </c>
      <c r="B498" t="s">
        <v>32</v>
      </c>
      <c r="C498" t="s">
        <v>14</v>
      </c>
      <c r="E498" t="s">
        <v>631</v>
      </c>
      <c r="F498" t="s">
        <v>632</v>
      </c>
      <c r="G498" t="s">
        <v>173</v>
      </c>
      <c r="H498">
        <v>0.17483584121356455</v>
      </c>
      <c r="I498">
        <v>511</v>
      </c>
      <c r="J498">
        <v>0.16780342527360467</v>
      </c>
      <c r="K498">
        <v>501</v>
      </c>
      <c r="L498">
        <v>0.17851699729565706</v>
      </c>
      <c r="M498">
        <v>507</v>
      </c>
      <c r="N498">
        <v>0.146385200164449</v>
      </c>
      <c r="O498">
        <v>500</v>
      </c>
      <c r="P498" t="s">
        <v>358</v>
      </c>
      <c r="R498" t="b">
        <f t="shared" si="2"/>
        <v>1</v>
      </c>
    </row>
    <row r="499" spans="1:18" x14ac:dyDescent="0.25">
      <c r="A499" t="s">
        <v>174</v>
      </c>
      <c r="B499" t="s">
        <v>4</v>
      </c>
      <c r="C499" t="s">
        <v>19</v>
      </c>
      <c r="E499" t="s">
        <v>408</v>
      </c>
      <c r="F499" t="s">
        <v>409</v>
      </c>
      <c r="G499" t="s">
        <v>174</v>
      </c>
      <c r="H499">
        <v>0.15461397567053722</v>
      </c>
      <c r="I499">
        <v>540</v>
      </c>
      <c r="J499">
        <v>0.18481243102539538</v>
      </c>
      <c r="K499">
        <v>1004</v>
      </c>
      <c r="L499">
        <v>0.18021171454169488</v>
      </c>
      <c r="M499">
        <v>536</v>
      </c>
      <c r="N499">
        <v>0.16766489975135901</v>
      </c>
      <c r="O499">
        <v>503</v>
      </c>
      <c r="P499" t="s">
        <v>358</v>
      </c>
      <c r="R499" t="b">
        <f t="shared" si="2"/>
        <v>1</v>
      </c>
    </row>
    <row r="500" spans="1:18" x14ac:dyDescent="0.25">
      <c r="A500" t="s">
        <v>175</v>
      </c>
      <c r="B500" t="s">
        <v>7</v>
      </c>
      <c r="C500" t="s">
        <v>11</v>
      </c>
      <c r="E500" t="s">
        <v>575</v>
      </c>
      <c r="F500" t="s">
        <v>576</v>
      </c>
      <c r="G500" t="s">
        <v>175</v>
      </c>
      <c r="H500">
        <v>0.1453578350717134</v>
      </c>
      <c r="I500">
        <v>501</v>
      </c>
      <c r="J500">
        <v>0.14469209915369904</v>
      </c>
      <c r="K500">
        <v>503</v>
      </c>
      <c r="L500">
        <v>0.17142102052350541</v>
      </c>
      <c r="M500">
        <v>502</v>
      </c>
      <c r="N500">
        <v>0.115161464319435</v>
      </c>
      <c r="O500">
        <v>503</v>
      </c>
      <c r="P500" t="s">
        <v>358</v>
      </c>
      <c r="R500" t="b">
        <f t="shared" si="2"/>
        <v>1</v>
      </c>
    </row>
    <row r="501" spans="1:18" x14ac:dyDescent="0.25">
      <c r="A501" t="s">
        <v>176</v>
      </c>
      <c r="B501" t="s">
        <v>1</v>
      </c>
      <c r="C501" t="s">
        <v>11</v>
      </c>
      <c r="E501" t="s">
        <v>810</v>
      </c>
      <c r="F501" t="s">
        <v>811</v>
      </c>
      <c r="G501" t="s">
        <v>176</v>
      </c>
      <c r="H501">
        <v>0.13018767204949652</v>
      </c>
      <c r="I501">
        <v>502</v>
      </c>
      <c r="J501">
        <v>0.1306751682917946</v>
      </c>
      <c r="K501">
        <v>504</v>
      </c>
      <c r="L501">
        <v>0.14852211838256321</v>
      </c>
      <c r="M501">
        <v>503</v>
      </c>
      <c r="N501">
        <v>0.107014251769531</v>
      </c>
      <c r="O501">
        <v>501</v>
      </c>
      <c r="P501" t="s">
        <v>358</v>
      </c>
      <c r="R501" t="b">
        <f t="shared" si="2"/>
        <v>1</v>
      </c>
    </row>
    <row r="502" spans="1:18" x14ac:dyDescent="0.25">
      <c r="A502" t="s">
        <v>177</v>
      </c>
      <c r="B502" t="s">
        <v>7</v>
      </c>
      <c r="C502" t="s">
        <v>5</v>
      </c>
      <c r="E502" t="s">
        <v>533</v>
      </c>
      <c r="F502" t="s">
        <v>534</v>
      </c>
      <c r="G502" t="s">
        <v>177</v>
      </c>
      <c r="H502">
        <v>0.14876334520932824</v>
      </c>
      <c r="I502">
        <v>505</v>
      </c>
      <c r="J502">
        <v>0.15306762458165712</v>
      </c>
      <c r="K502">
        <v>500</v>
      </c>
      <c r="L502">
        <v>0.17991157849310141</v>
      </c>
      <c r="M502">
        <v>502</v>
      </c>
      <c r="N502">
        <v>0.17554000108607101</v>
      </c>
      <c r="O502">
        <v>500</v>
      </c>
      <c r="P502" t="s">
        <v>358</v>
      </c>
      <c r="R502" t="b">
        <f t="shared" si="2"/>
        <v>1</v>
      </c>
    </row>
    <row r="503" spans="1:18" x14ac:dyDescent="0.25">
      <c r="A503" t="s">
        <v>178</v>
      </c>
      <c r="B503" t="s">
        <v>28</v>
      </c>
      <c r="C503" t="s">
        <v>5</v>
      </c>
      <c r="E503" t="s">
        <v>1002</v>
      </c>
      <c r="F503" t="s">
        <v>1003</v>
      </c>
      <c r="G503" t="s">
        <v>178</v>
      </c>
      <c r="H503">
        <v>0.14216660810614809</v>
      </c>
      <c r="I503">
        <v>504</v>
      </c>
      <c r="J503">
        <v>0.15634602345278348</v>
      </c>
      <c r="K503">
        <v>503</v>
      </c>
      <c r="L503">
        <v>0.12972908936072255</v>
      </c>
      <c r="M503">
        <v>501</v>
      </c>
      <c r="N503">
        <v>0.14206137944151701</v>
      </c>
      <c r="O503">
        <v>500</v>
      </c>
      <c r="P503" t="s">
        <v>358</v>
      </c>
      <c r="R503" t="b">
        <f t="shared" si="2"/>
        <v>1</v>
      </c>
    </row>
    <row r="504" spans="1:18" x14ac:dyDescent="0.25">
      <c r="A504" t="s">
        <v>179</v>
      </c>
      <c r="B504" t="s">
        <v>18</v>
      </c>
      <c r="C504" t="s">
        <v>19</v>
      </c>
      <c r="E504" t="s">
        <v>784</v>
      </c>
      <c r="F504" t="s">
        <v>785</v>
      </c>
      <c r="G504" t="s">
        <v>179</v>
      </c>
      <c r="H504">
        <v>0.1719043120925999</v>
      </c>
      <c r="I504">
        <v>506</v>
      </c>
      <c r="J504">
        <v>0.1921363109499363</v>
      </c>
      <c r="K504">
        <v>504</v>
      </c>
      <c r="L504">
        <v>0.20495631144627269</v>
      </c>
      <c r="M504">
        <v>504</v>
      </c>
      <c r="N504">
        <v>0.140330487969581</v>
      </c>
      <c r="O504">
        <v>502</v>
      </c>
      <c r="P504" t="s">
        <v>358</v>
      </c>
      <c r="R504" t="b">
        <f t="shared" si="2"/>
        <v>1</v>
      </c>
    </row>
    <row r="505" spans="1:18" x14ac:dyDescent="0.25">
      <c r="A505" t="s">
        <v>180</v>
      </c>
      <c r="B505" t="s">
        <v>28</v>
      </c>
      <c r="C505" t="s">
        <v>5</v>
      </c>
      <c r="E505" t="s">
        <v>966</v>
      </c>
      <c r="F505" t="s">
        <v>967</v>
      </c>
      <c r="G505" t="s">
        <v>180</v>
      </c>
      <c r="H505">
        <v>0.12889544262339184</v>
      </c>
      <c r="I505">
        <v>508</v>
      </c>
      <c r="J505">
        <v>0.1386010428466633</v>
      </c>
      <c r="K505">
        <v>505</v>
      </c>
      <c r="L505">
        <v>0.152372653324373</v>
      </c>
      <c r="M505">
        <v>503</v>
      </c>
      <c r="N505">
        <v>8.3785162758034604E-2</v>
      </c>
      <c r="O505">
        <v>502</v>
      </c>
      <c r="P505" t="s">
        <v>757</v>
      </c>
      <c r="R505" t="b">
        <f t="shared" si="2"/>
        <v>1</v>
      </c>
    </row>
    <row r="506" spans="1:18" x14ac:dyDescent="0.25">
      <c r="A506" t="s">
        <v>181</v>
      </c>
      <c r="B506" t="s">
        <v>16</v>
      </c>
      <c r="C506" t="s">
        <v>5</v>
      </c>
      <c r="E506" t="s">
        <v>728</v>
      </c>
      <c r="F506" t="s">
        <v>729</v>
      </c>
      <c r="G506" t="s">
        <v>181</v>
      </c>
      <c r="H506">
        <v>0.12672245727277442</v>
      </c>
      <c r="I506">
        <v>511</v>
      </c>
      <c r="J506">
        <v>0.15205463090142043</v>
      </c>
      <c r="K506">
        <v>510</v>
      </c>
      <c r="L506">
        <v>0.17624502004738279</v>
      </c>
      <c r="M506">
        <v>519</v>
      </c>
      <c r="N506">
        <v>0.132533968966383</v>
      </c>
      <c r="O506">
        <v>503</v>
      </c>
      <c r="P506" t="s">
        <v>358</v>
      </c>
      <c r="R506" t="b">
        <f t="shared" si="2"/>
        <v>1</v>
      </c>
    </row>
    <row r="507" spans="1:18" x14ac:dyDescent="0.25">
      <c r="A507" t="s">
        <v>182</v>
      </c>
      <c r="B507" t="s">
        <v>1</v>
      </c>
      <c r="C507" t="s">
        <v>5</v>
      </c>
      <c r="E507" t="s">
        <v>934</v>
      </c>
      <c r="F507" t="s">
        <v>935</v>
      </c>
      <c r="G507" t="s">
        <v>182</v>
      </c>
      <c r="H507">
        <v>0.19748880810228847</v>
      </c>
      <c r="I507">
        <v>501</v>
      </c>
      <c r="J507">
        <v>0.20391730324801988</v>
      </c>
      <c r="K507">
        <v>503</v>
      </c>
      <c r="L507">
        <v>0.1901046936732233</v>
      </c>
      <c r="M507">
        <v>502</v>
      </c>
      <c r="N507">
        <v>0.19068869508639399</v>
      </c>
      <c r="O507">
        <v>501</v>
      </c>
      <c r="P507" t="s">
        <v>358</v>
      </c>
      <c r="R507" t="b">
        <f t="shared" si="2"/>
        <v>1</v>
      </c>
    </row>
    <row r="508" spans="1:18" x14ac:dyDescent="0.25">
      <c r="A508" t="s">
        <v>183</v>
      </c>
      <c r="B508" t="s">
        <v>86</v>
      </c>
      <c r="C508" t="s">
        <v>2</v>
      </c>
      <c r="E508" t="s">
        <v>361</v>
      </c>
      <c r="F508" t="s">
        <v>362</v>
      </c>
      <c r="G508" t="s">
        <v>183</v>
      </c>
      <c r="H508">
        <v>0.16841037610837301</v>
      </c>
      <c r="I508">
        <v>505</v>
      </c>
      <c r="J508">
        <v>0.1608815830469856</v>
      </c>
      <c r="K508">
        <v>502</v>
      </c>
      <c r="L508">
        <v>0.17605877768138403</v>
      </c>
      <c r="M508">
        <v>504</v>
      </c>
      <c r="N508">
        <v>0.160544250782967</v>
      </c>
      <c r="O508">
        <v>502</v>
      </c>
      <c r="P508" t="s">
        <v>358</v>
      </c>
      <c r="R508" t="b">
        <f t="shared" si="2"/>
        <v>1</v>
      </c>
    </row>
    <row r="509" spans="1:18" x14ac:dyDescent="0.25">
      <c r="A509" t="s">
        <v>184</v>
      </c>
      <c r="B509" t="s">
        <v>1</v>
      </c>
      <c r="C509" t="s">
        <v>11</v>
      </c>
      <c r="E509" t="s">
        <v>812</v>
      </c>
      <c r="F509" t="s">
        <v>813</v>
      </c>
      <c r="G509" t="s">
        <v>184</v>
      </c>
      <c r="H509">
        <v>0.17062931838448811</v>
      </c>
      <c r="I509">
        <v>501</v>
      </c>
      <c r="J509">
        <v>0.15953213983406961</v>
      </c>
      <c r="K509">
        <v>503</v>
      </c>
      <c r="L509">
        <v>0.15171226423375184</v>
      </c>
      <c r="M509">
        <v>558</v>
      </c>
      <c r="N509">
        <v>0.123690885229749</v>
      </c>
      <c r="O509">
        <v>500</v>
      </c>
      <c r="P509" t="s">
        <v>757</v>
      </c>
      <c r="R509" t="b">
        <f t="shared" si="2"/>
        <v>1</v>
      </c>
    </row>
    <row r="510" spans="1:18" x14ac:dyDescent="0.25">
      <c r="A510" t="s">
        <v>185</v>
      </c>
      <c r="B510" t="s">
        <v>1</v>
      </c>
      <c r="C510" t="s">
        <v>8</v>
      </c>
      <c r="E510" t="s">
        <v>908</v>
      </c>
      <c r="F510" t="s">
        <v>909</v>
      </c>
      <c r="G510" t="s">
        <v>185</v>
      </c>
      <c r="H510">
        <v>0.16440881067931065</v>
      </c>
      <c r="I510">
        <v>500</v>
      </c>
      <c r="J510">
        <v>0.17175061778032055</v>
      </c>
      <c r="K510">
        <v>503</v>
      </c>
      <c r="L510">
        <v>0.15463424982689056</v>
      </c>
      <c r="M510">
        <v>503</v>
      </c>
      <c r="N510">
        <v>0.16922418749574</v>
      </c>
      <c r="O510">
        <v>501</v>
      </c>
      <c r="P510" t="s">
        <v>358</v>
      </c>
      <c r="R510" t="b">
        <f t="shared" si="2"/>
        <v>1</v>
      </c>
    </row>
    <row r="511" spans="1:18" x14ac:dyDescent="0.25">
      <c r="A511" t="s">
        <v>186</v>
      </c>
      <c r="B511" t="s">
        <v>1</v>
      </c>
      <c r="C511" t="s">
        <v>8</v>
      </c>
      <c r="E511" t="s">
        <v>860</v>
      </c>
      <c r="F511" t="s">
        <v>861</v>
      </c>
      <c r="G511" t="s">
        <v>186</v>
      </c>
      <c r="H511">
        <v>0.14272373920761086</v>
      </c>
      <c r="I511">
        <v>517</v>
      </c>
      <c r="J511">
        <v>0.1656510834448669</v>
      </c>
      <c r="K511">
        <v>500</v>
      </c>
      <c r="L511">
        <v>0.14266642429448503</v>
      </c>
      <c r="M511">
        <v>508</v>
      </c>
      <c r="N511">
        <v>0.180388453598603</v>
      </c>
      <c r="O511">
        <v>500</v>
      </c>
      <c r="P511" t="s">
        <v>358</v>
      </c>
      <c r="R511" t="b">
        <f t="shared" si="2"/>
        <v>1</v>
      </c>
    </row>
    <row r="512" spans="1:18" x14ac:dyDescent="0.25">
      <c r="A512" t="s">
        <v>187</v>
      </c>
      <c r="B512" t="s">
        <v>7</v>
      </c>
      <c r="C512" t="s">
        <v>14</v>
      </c>
      <c r="E512" t="s">
        <v>577</v>
      </c>
      <c r="F512" t="s">
        <v>578</v>
      </c>
      <c r="G512" t="s">
        <v>187</v>
      </c>
      <c r="H512">
        <v>0.15646563904840094</v>
      </c>
      <c r="I512">
        <v>506</v>
      </c>
      <c r="J512">
        <v>0.15320198286546727</v>
      </c>
      <c r="K512">
        <v>503</v>
      </c>
      <c r="L512">
        <v>0.15459979512011729</v>
      </c>
      <c r="M512">
        <v>502</v>
      </c>
      <c r="N512">
        <v>0.168032068570999</v>
      </c>
      <c r="O512">
        <v>502</v>
      </c>
      <c r="P512" t="s">
        <v>358</v>
      </c>
      <c r="R512" t="b">
        <f t="shared" si="2"/>
        <v>1</v>
      </c>
    </row>
    <row r="513" spans="1:18" x14ac:dyDescent="0.25">
      <c r="A513" t="s">
        <v>188</v>
      </c>
      <c r="B513" t="s">
        <v>86</v>
      </c>
      <c r="C513" t="s">
        <v>19</v>
      </c>
      <c r="E513" t="s">
        <v>372</v>
      </c>
      <c r="F513" t="s">
        <v>373</v>
      </c>
      <c r="G513" t="s">
        <v>188</v>
      </c>
      <c r="H513">
        <v>0.17632632773494819</v>
      </c>
      <c r="I513">
        <v>506</v>
      </c>
      <c r="J513">
        <v>0.15285288383165216</v>
      </c>
      <c r="K513">
        <v>500</v>
      </c>
      <c r="L513">
        <v>0.14835383122039703</v>
      </c>
      <c r="M513">
        <v>1012</v>
      </c>
      <c r="N513">
        <v>0.14648637935424999</v>
      </c>
      <c r="O513">
        <v>503</v>
      </c>
      <c r="P513" t="s">
        <v>358</v>
      </c>
      <c r="R513" t="b">
        <f t="shared" si="2"/>
        <v>1</v>
      </c>
    </row>
    <row r="514" spans="1:18" x14ac:dyDescent="0.25">
      <c r="A514" t="s">
        <v>189</v>
      </c>
      <c r="B514" t="s">
        <v>32</v>
      </c>
      <c r="C514" t="s">
        <v>2</v>
      </c>
      <c r="E514" t="s">
        <v>595</v>
      </c>
      <c r="F514" t="s">
        <v>596</v>
      </c>
      <c r="G514" t="s">
        <v>189</v>
      </c>
      <c r="H514">
        <v>0.19940661999444453</v>
      </c>
      <c r="I514">
        <v>502</v>
      </c>
      <c r="J514">
        <v>0.17881525090842376</v>
      </c>
      <c r="K514">
        <v>503</v>
      </c>
      <c r="L514">
        <v>0.14505621694276799</v>
      </c>
      <c r="M514">
        <v>502</v>
      </c>
      <c r="N514">
        <v>0.16443785485720899</v>
      </c>
      <c r="O514">
        <v>500</v>
      </c>
      <c r="P514" t="s">
        <v>358</v>
      </c>
      <c r="R514" t="b">
        <f t="shared" si="2"/>
        <v>1</v>
      </c>
    </row>
    <row r="515" spans="1:18" x14ac:dyDescent="0.25">
      <c r="A515" t="s">
        <v>190</v>
      </c>
      <c r="B515" t="s">
        <v>18</v>
      </c>
      <c r="C515" t="s">
        <v>19</v>
      </c>
      <c r="E515" t="s">
        <v>786</v>
      </c>
      <c r="F515" t="s">
        <v>787</v>
      </c>
      <c r="G515" t="s">
        <v>190</v>
      </c>
      <c r="H515">
        <v>0.12703201852971241</v>
      </c>
      <c r="I515">
        <v>506</v>
      </c>
      <c r="J515">
        <v>0.12514643733867975</v>
      </c>
      <c r="K515">
        <v>505</v>
      </c>
      <c r="L515">
        <v>0.12572150668923998</v>
      </c>
      <c r="M515">
        <v>505</v>
      </c>
      <c r="N515">
        <v>0.122884652395666</v>
      </c>
      <c r="O515">
        <v>500</v>
      </c>
      <c r="P515" t="s">
        <v>358</v>
      </c>
      <c r="R515" t="b">
        <f t="shared" si="2"/>
        <v>1</v>
      </c>
    </row>
    <row r="516" spans="1:18" x14ac:dyDescent="0.25">
      <c r="A516" t="s">
        <v>191</v>
      </c>
      <c r="B516" t="s">
        <v>28</v>
      </c>
      <c r="C516" t="s">
        <v>14</v>
      </c>
      <c r="E516" t="s">
        <v>968</v>
      </c>
      <c r="F516" t="s">
        <v>969</v>
      </c>
      <c r="G516" t="s">
        <v>191</v>
      </c>
      <c r="H516">
        <v>0.16498109448239279</v>
      </c>
      <c r="I516">
        <v>506</v>
      </c>
      <c r="J516">
        <v>0.18833518079782763</v>
      </c>
      <c r="K516">
        <v>502</v>
      </c>
      <c r="L516">
        <v>0.17637502398682869</v>
      </c>
      <c r="M516">
        <v>503</v>
      </c>
      <c r="N516">
        <v>0.148222798131842</v>
      </c>
      <c r="O516">
        <v>500</v>
      </c>
      <c r="P516" t="s">
        <v>358</v>
      </c>
      <c r="R516" t="b">
        <f t="shared" si="2"/>
        <v>1</v>
      </c>
    </row>
    <row r="517" spans="1:18" x14ac:dyDescent="0.25">
      <c r="A517" t="s">
        <v>192</v>
      </c>
      <c r="B517" t="s">
        <v>28</v>
      </c>
      <c r="C517" t="s">
        <v>5</v>
      </c>
      <c r="E517" t="s">
        <v>982</v>
      </c>
      <c r="F517" t="s">
        <v>983</v>
      </c>
      <c r="G517" t="s">
        <v>192</v>
      </c>
      <c r="H517">
        <v>0.15472530857248198</v>
      </c>
      <c r="I517">
        <v>501</v>
      </c>
      <c r="J517">
        <v>0.16355079088738442</v>
      </c>
      <c r="K517">
        <v>501</v>
      </c>
      <c r="L517">
        <v>0.1851310918463373</v>
      </c>
      <c r="M517">
        <v>501</v>
      </c>
      <c r="N517">
        <v>0.13538912154254101</v>
      </c>
      <c r="O517">
        <v>503</v>
      </c>
      <c r="P517" t="s">
        <v>358</v>
      </c>
      <c r="R517" t="b">
        <f t="shared" si="2"/>
        <v>1</v>
      </c>
    </row>
    <row r="518" spans="1:18" x14ac:dyDescent="0.25">
      <c r="A518" t="s">
        <v>193</v>
      </c>
      <c r="B518" t="s">
        <v>7</v>
      </c>
      <c r="C518" t="s">
        <v>14</v>
      </c>
      <c r="E518" t="s">
        <v>521</v>
      </c>
      <c r="F518" t="s">
        <v>522</v>
      </c>
      <c r="G518" t="s">
        <v>193</v>
      </c>
      <c r="H518">
        <v>0.15120905011980018</v>
      </c>
      <c r="I518">
        <v>505</v>
      </c>
      <c r="J518">
        <v>0.15710227085674316</v>
      </c>
      <c r="K518">
        <v>502</v>
      </c>
      <c r="L518">
        <v>0.12240310971012863</v>
      </c>
      <c r="M518">
        <v>511</v>
      </c>
      <c r="N518">
        <v>0.12981531357839499</v>
      </c>
      <c r="O518">
        <v>502</v>
      </c>
      <c r="P518" t="s">
        <v>358</v>
      </c>
      <c r="R518" t="b">
        <f t="shared" si="2"/>
        <v>1</v>
      </c>
    </row>
    <row r="519" spans="1:18" x14ac:dyDescent="0.25">
      <c r="A519" t="s">
        <v>194</v>
      </c>
      <c r="B519" t="s">
        <v>22</v>
      </c>
      <c r="C519" t="s">
        <v>11</v>
      </c>
      <c r="E519" t="s">
        <v>463</v>
      </c>
      <c r="F519" t="s">
        <v>464</v>
      </c>
      <c r="G519" t="s">
        <v>194</v>
      </c>
      <c r="H519">
        <v>0.17813370094193939</v>
      </c>
      <c r="I519">
        <v>499</v>
      </c>
      <c r="J519">
        <v>0.15919773720121927</v>
      </c>
      <c r="K519">
        <v>506</v>
      </c>
      <c r="L519">
        <v>0.16059005203195084</v>
      </c>
      <c r="M519">
        <v>500</v>
      </c>
      <c r="N519">
        <v>0.182623918349825</v>
      </c>
      <c r="O519">
        <v>501</v>
      </c>
      <c r="P519" t="s">
        <v>358</v>
      </c>
      <c r="R519" t="b">
        <f t="shared" si="2"/>
        <v>1</v>
      </c>
    </row>
    <row r="520" spans="1:18" x14ac:dyDescent="0.25">
      <c r="A520" t="s">
        <v>195</v>
      </c>
      <c r="B520" t="s">
        <v>16</v>
      </c>
      <c r="C520" t="s">
        <v>8</v>
      </c>
      <c r="E520" t="s">
        <v>696</v>
      </c>
      <c r="F520" t="s">
        <v>697</v>
      </c>
      <c r="G520" t="s">
        <v>195</v>
      </c>
      <c r="H520">
        <v>0.16299376584278416</v>
      </c>
      <c r="I520">
        <v>501</v>
      </c>
      <c r="J520">
        <v>0.16114751753535594</v>
      </c>
      <c r="K520">
        <v>501</v>
      </c>
      <c r="L520">
        <v>0.14289560879561627</v>
      </c>
      <c r="M520">
        <v>510</v>
      </c>
      <c r="N520">
        <v>0.20719247746141001</v>
      </c>
      <c r="O520">
        <v>500</v>
      </c>
      <c r="P520" t="s">
        <v>358</v>
      </c>
      <c r="R520" t="b">
        <f t="shared" si="2"/>
        <v>1</v>
      </c>
    </row>
    <row r="521" spans="1:18" x14ac:dyDescent="0.25">
      <c r="A521" t="s">
        <v>196</v>
      </c>
      <c r="B521" t="s">
        <v>7</v>
      </c>
      <c r="C521" t="s">
        <v>5</v>
      </c>
      <c r="E521" t="s">
        <v>545</v>
      </c>
      <c r="F521" t="s">
        <v>546</v>
      </c>
      <c r="G521" t="s">
        <v>196</v>
      </c>
      <c r="H521">
        <v>0.19056525792787188</v>
      </c>
      <c r="I521">
        <v>509</v>
      </c>
      <c r="J521">
        <v>0.17180219508709665</v>
      </c>
      <c r="K521">
        <v>512</v>
      </c>
      <c r="L521">
        <v>0.18688195888813547</v>
      </c>
      <c r="M521">
        <v>506</v>
      </c>
      <c r="N521">
        <v>0.168856377583952</v>
      </c>
      <c r="O521">
        <v>504</v>
      </c>
      <c r="P521" t="s">
        <v>358</v>
      </c>
      <c r="R521" t="b">
        <f t="shared" si="2"/>
        <v>1</v>
      </c>
    </row>
    <row r="522" spans="1:18" x14ac:dyDescent="0.25">
      <c r="A522" t="s">
        <v>197</v>
      </c>
      <c r="B522" t="s">
        <v>22</v>
      </c>
      <c r="C522" t="s">
        <v>14</v>
      </c>
      <c r="E522" t="s">
        <v>465</v>
      </c>
      <c r="F522" t="s">
        <v>466</v>
      </c>
      <c r="G522" t="s">
        <v>197</v>
      </c>
      <c r="H522">
        <v>0.17097497143393248</v>
      </c>
      <c r="I522">
        <v>499</v>
      </c>
      <c r="J522">
        <v>0.1202558814383704</v>
      </c>
      <c r="K522">
        <v>507</v>
      </c>
      <c r="L522">
        <v>0.15587435708340119</v>
      </c>
      <c r="M522">
        <v>503</v>
      </c>
      <c r="N522">
        <v>0.13473933613452399</v>
      </c>
      <c r="O522">
        <v>501</v>
      </c>
      <c r="P522" t="s">
        <v>358</v>
      </c>
      <c r="R522" t="b">
        <f t="shared" si="2"/>
        <v>1</v>
      </c>
    </row>
    <row r="523" spans="1:18" x14ac:dyDescent="0.25">
      <c r="A523" t="s">
        <v>198</v>
      </c>
      <c r="B523" t="s">
        <v>16</v>
      </c>
      <c r="C523" t="s">
        <v>5</v>
      </c>
      <c r="E523" t="s">
        <v>716</v>
      </c>
      <c r="F523" t="s">
        <v>717</v>
      </c>
      <c r="G523" t="s">
        <v>198</v>
      </c>
      <c r="H523">
        <v>0.11951168963819753</v>
      </c>
      <c r="I523">
        <v>511</v>
      </c>
      <c r="J523">
        <v>0.12560069126535517</v>
      </c>
      <c r="K523">
        <v>508</v>
      </c>
      <c r="L523">
        <v>0.14067308135894241</v>
      </c>
      <c r="M523">
        <v>503</v>
      </c>
      <c r="N523">
        <v>0.129975267942843</v>
      </c>
      <c r="O523">
        <v>507</v>
      </c>
      <c r="P523" t="s">
        <v>358</v>
      </c>
      <c r="R523" t="b">
        <f t="shared" si="2"/>
        <v>1</v>
      </c>
    </row>
    <row r="524" spans="1:18" x14ac:dyDescent="0.25">
      <c r="A524" t="s">
        <v>199</v>
      </c>
      <c r="B524" t="s">
        <v>28</v>
      </c>
      <c r="C524" t="s">
        <v>14</v>
      </c>
      <c r="E524" t="s">
        <v>948</v>
      </c>
      <c r="F524" t="s">
        <v>949</v>
      </c>
      <c r="G524" t="s">
        <v>199</v>
      </c>
      <c r="H524">
        <v>0.18465974912760008</v>
      </c>
      <c r="I524">
        <v>507</v>
      </c>
      <c r="J524">
        <v>0.13784898114146105</v>
      </c>
      <c r="K524">
        <v>501</v>
      </c>
      <c r="L524">
        <v>0.18721782112527993</v>
      </c>
      <c r="M524">
        <v>503</v>
      </c>
      <c r="N524">
        <v>0.18152569133660601</v>
      </c>
      <c r="O524">
        <v>503</v>
      </c>
      <c r="P524" t="s">
        <v>358</v>
      </c>
      <c r="R524" t="b">
        <f t="shared" si="2"/>
        <v>1</v>
      </c>
    </row>
    <row r="525" spans="1:18" x14ac:dyDescent="0.25">
      <c r="A525" t="s">
        <v>200</v>
      </c>
      <c r="B525" t="s">
        <v>86</v>
      </c>
      <c r="C525" t="s">
        <v>19</v>
      </c>
      <c r="E525" t="s">
        <v>374</v>
      </c>
      <c r="F525" t="s">
        <v>375</v>
      </c>
      <c r="G525" t="s">
        <v>200</v>
      </c>
      <c r="H525">
        <v>0.16107486916908936</v>
      </c>
      <c r="I525">
        <v>500</v>
      </c>
      <c r="J525">
        <v>0.19592310634381868</v>
      </c>
      <c r="K525">
        <v>501</v>
      </c>
      <c r="L525">
        <v>0.18316291826905137</v>
      </c>
      <c r="M525">
        <v>501</v>
      </c>
      <c r="N525">
        <v>0.17553268497023</v>
      </c>
      <c r="O525">
        <v>500</v>
      </c>
      <c r="P525" t="s">
        <v>358</v>
      </c>
      <c r="R525" t="b">
        <f t="shared" si="2"/>
        <v>1</v>
      </c>
    </row>
    <row r="526" spans="1:18" x14ac:dyDescent="0.25">
      <c r="A526" t="s">
        <v>201</v>
      </c>
      <c r="B526" t="s">
        <v>32</v>
      </c>
      <c r="C526" t="s">
        <v>14</v>
      </c>
      <c r="E526" t="s">
        <v>605</v>
      </c>
      <c r="F526" t="s">
        <v>606</v>
      </c>
      <c r="G526" t="s">
        <v>201</v>
      </c>
      <c r="H526">
        <v>0.15080010998306348</v>
      </c>
      <c r="I526">
        <v>503</v>
      </c>
      <c r="J526">
        <v>0.15907790604243993</v>
      </c>
      <c r="K526">
        <v>501</v>
      </c>
      <c r="L526">
        <v>0.13140782758065542</v>
      </c>
      <c r="M526">
        <v>504</v>
      </c>
      <c r="N526">
        <v>9.2149933698041697E-2</v>
      </c>
      <c r="O526">
        <v>503</v>
      </c>
      <c r="P526" t="s">
        <v>757</v>
      </c>
      <c r="R526" t="b">
        <f t="shared" si="2"/>
        <v>1</v>
      </c>
    </row>
    <row r="527" spans="1:18" x14ac:dyDescent="0.25">
      <c r="A527" t="s">
        <v>202</v>
      </c>
      <c r="B527" t="s">
        <v>7</v>
      </c>
      <c r="C527" t="s">
        <v>14</v>
      </c>
      <c r="E527" t="s">
        <v>535</v>
      </c>
      <c r="F527" t="s">
        <v>536</v>
      </c>
      <c r="G527" t="s">
        <v>202</v>
      </c>
      <c r="H527">
        <v>0.18648614347636916</v>
      </c>
      <c r="I527">
        <v>502</v>
      </c>
      <c r="J527">
        <v>0.15170022268288158</v>
      </c>
      <c r="K527">
        <v>504</v>
      </c>
      <c r="L527">
        <v>0.17748926733147663</v>
      </c>
      <c r="M527">
        <v>504</v>
      </c>
      <c r="N527">
        <v>0.108161459743278</v>
      </c>
      <c r="O527">
        <v>503</v>
      </c>
      <c r="P527" t="s">
        <v>757</v>
      </c>
      <c r="R527" t="b">
        <f t="shared" si="2"/>
        <v>1</v>
      </c>
    </row>
    <row r="528" spans="1:18" x14ac:dyDescent="0.25">
      <c r="A528" t="s">
        <v>203</v>
      </c>
      <c r="B528" t="s">
        <v>7</v>
      </c>
      <c r="C528" t="s">
        <v>11</v>
      </c>
      <c r="E528" t="s">
        <v>561</v>
      </c>
      <c r="F528" t="s">
        <v>562</v>
      </c>
      <c r="G528" t="s">
        <v>203</v>
      </c>
      <c r="H528">
        <v>0.19064922827342343</v>
      </c>
      <c r="I528">
        <v>520</v>
      </c>
      <c r="J528">
        <v>0.13993717833383548</v>
      </c>
      <c r="K528">
        <v>502</v>
      </c>
      <c r="L528">
        <v>0.16967962767123729</v>
      </c>
      <c r="M528">
        <v>502</v>
      </c>
      <c r="N528">
        <v>0.114645752158092</v>
      </c>
      <c r="O528">
        <v>500</v>
      </c>
      <c r="P528" t="s">
        <v>757</v>
      </c>
      <c r="R528" t="b">
        <f t="shared" si="2"/>
        <v>1</v>
      </c>
    </row>
    <row r="529" spans="1:18" x14ac:dyDescent="0.25">
      <c r="A529" t="s">
        <v>204</v>
      </c>
      <c r="B529" t="s">
        <v>86</v>
      </c>
      <c r="C529" t="s">
        <v>14</v>
      </c>
      <c r="E529" t="s">
        <v>363</v>
      </c>
      <c r="F529" t="s">
        <v>364</v>
      </c>
      <c r="G529" t="s">
        <v>204</v>
      </c>
      <c r="H529">
        <v>0.15723884944050501</v>
      </c>
      <c r="I529">
        <v>3541</v>
      </c>
      <c r="J529">
        <v>0.16134702406549661</v>
      </c>
      <c r="K529">
        <v>3019</v>
      </c>
      <c r="L529">
        <v>0.16776277015380681</v>
      </c>
      <c r="M529">
        <v>3047</v>
      </c>
      <c r="N529">
        <v>0.176042149320745</v>
      </c>
      <c r="O529">
        <v>500</v>
      </c>
      <c r="P529" t="s">
        <v>358</v>
      </c>
      <c r="R529" t="b">
        <f t="shared" si="2"/>
        <v>1</v>
      </c>
    </row>
    <row r="530" spans="1:18" x14ac:dyDescent="0.25">
      <c r="A530" t="s">
        <v>205</v>
      </c>
      <c r="B530" t="s">
        <v>16</v>
      </c>
      <c r="C530" t="s">
        <v>11</v>
      </c>
      <c r="E530" t="s">
        <v>718</v>
      </c>
      <c r="F530" t="s">
        <v>719</v>
      </c>
      <c r="G530" t="s">
        <v>205</v>
      </c>
      <c r="H530">
        <v>0.18928925276401848</v>
      </c>
      <c r="I530">
        <v>502</v>
      </c>
      <c r="J530">
        <v>0.12942776896021765</v>
      </c>
      <c r="K530">
        <v>500</v>
      </c>
      <c r="L530">
        <v>0.17997007613056643</v>
      </c>
      <c r="M530">
        <v>504</v>
      </c>
      <c r="N530">
        <v>0.17925834626141801</v>
      </c>
      <c r="O530">
        <v>499</v>
      </c>
      <c r="P530" t="s">
        <v>358</v>
      </c>
      <c r="R530" t="b">
        <f t="shared" si="2"/>
        <v>1</v>
      </c>
    </row>
    <row r="531" spans="1:18" x14ac:dyDescent="0.25">
      <c r="A531" t="s">
        <v>206</v>
      </c>
      <c r="B531" t="s">
        <v>7</v>
      </c>
      <c r="C531" t="s">
        <v>2</v>
      </c>
      <c r="E531" t="s">
        <v>505</v>
      </c>
      <c r="F531" t="s">
        <v>506</v>
      </c>
      <c r="G531" t="s">
        <v>206</v>
      </c>
      <c r="H531">
        <v>0.23000996242277111</v>
      </c>
      <c r="I531">
        <v>1001</v>
      </c>
      <c r="J531">
        <v>0.13819707517504609</v>
      </c>
      <c r="K531">
        <v>1006</v>
      </c>
      <c r="L531">
        <v>0.16921159702149763</v>
      </c>
      <c r="M531">
        <v>1017</v>
      </c>
      <c r="N531">
        <v>0.19122974216869701</v>
      </c>
      <c r="O531">
        <v>537</v>
      </c>
      <c r="P531" t="s">
        <v>358</v>
      </c>
      <c r="R531" t="b">
        <f t="shared" si="2"/>
        <v>1</v>
      </c>
    </row>
    <row r="532" spans="1:18" x14ac:dyDescent="0.25">
      <c r="A532" t="s">
        <v>207</v>
      </c>
      <c r="B532" t="s">
        <v>32</v>
      </c>
      <c r="C532" t="s">
        <v>11</v>
      </c>
      <c r="E532" t="s">
        <v>607</v>
      </c>
      <c r="F532" t="s">
        <v>608</v>
      </c>
      <c r="G532" t="s">
        <v>207</v>
      </c>
      <c r="H532">
        <v>0.14217796504907321</v>
      </c>
      <c r="I532">
        <v>501</v>
      </c>
      <c r="J532">
        <v>0.15135727223732034</v>
      </c>
      <c r="K532">
        <v>507</v>
      </c>
      <c r="L532">
        <v>0.17132253676315809</v>
      </c>
      <c r="M532">
        <v>500</v>
      </c>
      <c r="N532">
        <v>0.14088599276552999</v>
      </c>
      <c r="O532">
        <v>502</v>
      </c>
      <c r="P532" t="s">
        <v>358</v>
      </c>
      <c r="R532" t="b">
        <f t="shared" si="2"/>
        <v>1</v>
      </c>
    </row>
    <row r="533" spans="1:18" x14ac:dyDescent="0.25">
      <c r="A533" t="s">
        <v>208</v>
      </c>
      <c r="B533" t="s">
        <v>7</v>
      </c>
      <c r="C533" t="s">
        <v>2</v>
      </c>
      <c r="E533" t="s">
        <v>537</v>
      </c>
      <c r="F533" t="s">
        <v>538</v>
      </c>
      <c r="G533" t="s">
        <v>208</v>
      </c>
      <c r="H533">
        <v>0.17904670191711214</v>
      </c>
      <c r="I533">
        <v>508</v>
      </c>
      <c r="J533">
        <v>0.17256546739916495</v>
      </c>
      <c r="K533">
        <v>503</v>
      </c>
      <c r="L533">
        <v>0.13996650245471595</v>
      </c>
      <c r="M533">
        <v>505</v>
      </c>
      <c r="N533">
        <v>0.17321368596182701</v>
      </c>
      <c r="O533">
        <v>501</v>
      </c>
      <c r="P533" t="s">
        <v>358</v>
      </c>
      <c r="R533" t="b">
        <f t="shared" ref="R533:R596" si="3">IF(A533=G533,TRUE,FALSE)</f>
        <v>1</v>
      </c>
    </row>
    <row r="534" spans="1:18" x14ac:dyDescent="0.25">
      <c r="A534" t="s">
        <v>209</v>
      </c>
      <c r="B534" t="s">
        <v>4</v>
      </c>
      <c r="C534" t="s">
        <v>19</v>
      </c>
      <c r="E534" t="s">
        <v>410</v>
      </c>
      <c r="F534" t="s">
        <v>411</v>
      </c>
      <c r="G534" t="s">
        <v>209</v>
      </c>
      <c r="H534">
        <v>0.11260315549537259</v>
      </c>
      <c r="I534">
        <v>497</v>
      </c>
      <c r="J534">
        <v>0.16466591458733937</v>
      </c>
      <c r="K534">
        <v>1000</v>
      </c>
      <c r="L534">
        <v>0.18244949561571289</v>
      </c>
      <c r="M534">
        <v>501</v>
      </c>
      <c r="N534">
        <v>0.14159388112615001</v>
      </c>
      <c r="O534">
        <v>500</v>
      </c>
      <c r="P534" t="s">
        <v>358</v>
      </c>
      <c r="R534" t="b">
        <f t="shared" si="3"/>
        <v>1</v>
      </c>
    </row>
    <row r="535" spans="1:18" x14ac:dyDescent="0.25">
      <c r="A535" t="s">
        <v>210</v>
      </c>
      <c r="B535" t="s">
        <v>1</v>
      </c>
      <c r="C535" t="s">
        <v>11</v>
      </c>
      <c r="E535" t="s">
        <v>894</v>
      </c>
      <c r="F535" t="s">
        <v>895</v>
      </c>
      <c r="G535" t="s">
        <v>210</v>
      </c>
      <c r="H535">
        <v>0.19857149916756009</v>
      </c>
      <c r="I535">
        <v>503</v>
      </c>
      <c r="J535">
        <v>0.21356239109715433</v>
      </c>
      <c r="K535">
        <v>501</v>
      </c>
      <c r="L535">
        <v>0.20677329714583237</v>
      </c>
      <c r="M535">
        <v>505</v>
      </c>
      <c r="N535">
        <v>0.18602862227670799</v>
      </c>
      <c r="O535">
        <v>503</v>
      </c>
      <c r="P535" t="s">
        <v>358</v>
      </c>
      <c r="R535" t="b">
        <f t="shared" si="3"/>
        <v>1</v>
      </c>
    </row>
    <row r="536" spans="1:18" x14ac:dyDescent="0.25">
      <c r="A536" t="s">
        <v>211</v>
      </c>
      <c r="B536" t="s">
        <v>4</v>
      </c>
      <c r="C536" t="s">
        <v>11</v>
      </c>
      <c r="E536" t="s">
        <v>434</v>
      </c>
      <c r="F536" t="s">
        <v>435</v>
      </c>
      <c r="G536" t="s">
        <v>211</v>
      </c>
      <c r="H536">
        <v>0.13716909032708108</v>
      </c>
      <c r="I536">
        <v>503</v>
      </c>
      <c r="J536">
        <v>0.13334564166082358</v>
      </c>
      <c r="K536">
        <v>506</v>
      </c>
      <c r="L536">
        <v>0.18034853349602084</v>
      </c>
      <c r="M536">
        <v>503</v>
      </c>
      <c r="N536">
        <v>0.13870258379258901</v>
      </c>
      <c r="O536">
        <v>500</v>
      </c>
      <c r="P536" t="s">
        <v>358</v>
      </c>
      <c r="R536" t="b">
        <f t="shared" si="3"/>
        <v>1</v>
      </c>
    </row>
    <row r="537" spans="1:18" x14ac:dyDescent="0.25">
      <c r="A537" t="s">
        <v>212</v>
      </c>
      <c r="B537" t="s">
        <v>16</v>
      </c>
      <c r="C537" t="s">
        <v>11</v>
      </c>
      <c r="E537" t="s">
        <v>648</v>
      </c>
      <c r="F537" t="s">
        <v>649</v>
      </c>
      <c r="G537" t="s">
        <v>212</v>
      </c>
      <c r="H537">
        <v>0.12323162629292669</v>
      </c>
      <c r="I537">
        <v>500</v>
      </c>
      <c r="J537">
        <v>0.15951936938266822</v>
      </c>
      <c r="K537">
        <v>503</v>
      </c>
      <c r="L537">
        <v>0.13993389055592562</v>
      </c>
      <c r="M537">
        <v>501</v>
      </c>
      <c r="N537">
        <v>0.17985327976264601</v>
      </c>
      <c r="O537">
        <v>501</v>
      </c>
      <c r="P537" t="s">
        <v>367</v>
      </c>
      <c r="R537" t="b">
        <f t="shared" si="3"/>
        <v>1</v>
      </c>
    </row>
    <row r="538" spans="1:18" x14ac:dyDescent="0.25">
      <c r="A538" t="s">
        <v>213</v>
      </c>
      <c r="B538" t="s">
        <v>28</v>
      </c>
      <c r="C538" t="s">
        <v>11</v>
      </c>
      <c r="E538" t="s">
        <v>950</v>
      </c>
      <c r="F538" t="s">
        <v>951</v>
      </c>
      <c r="G538" t="s">
        <v>213</v>
      </c>
      <c r="H538">
        <v>0.18858441222713648</v>
      </c>
      <c r="I538">
        <v>505</v>
      </c>
      <c r="J538">
        <v>0.18237950043350712</v>
      </c>
      <c r="K538">
        <v>502</v>
      </c>
      <c r="L538">
        <v>0.15275175473756869</v>
      </c>
      <c r="M538">
        <v>1013</v>
      </c>
      <c r="N538">
        <v>0.20961790153755899</v>
      </c>
      <c r="O538">
        <v>500</v>
      </c>
      <c r="P538" t="s">
        <v>358</v>
      </c>
      <c r="R538" t="b">
        <f t="shared" si="3"/>
        <v>1</v>
      </c>
    </row>
    <row r="539" spans="1:18" x14ac:dyDescent="0.25">
      <c r="A539" t="s">
        <v>214</v>
      </c>
      <c r="B539" t="s">
        <v>28</v>
      </c>
      <c r="C539" t="s">
        <v>2</v>
      </c>
      <c r="E539" t="s">
        <v>952</v>
      </c>
      <c r="F539" t="s">
        <v>953</v>
      </c>
      <c r="G539" t="s">
        <v>214</v>
      </c>
      <c r="H539">
        <v>0.17256832257945059</v>
      </c>
      <c r="I539">
        <v>507</v>
      </c>
      <c r="J539">
        <v>0.16350366428832211</v>
      </c>
      <c r="K539">
        <v>504</v>
      </c>
      <c r="L539">
        <v>0.20095099170941147</v>
      </c>
      <c r="M539">
        <v>507</v>
      </c>
      <c r="N539">
        <v>0.17211656389957899</v>
      </c>
      <c r="O539">
        <v>505</v>
      </c>
      <c r="P539" t="s">
        <v>358</v>
      </c>
      <c r="R539" t="b">
        <f t="shared" si="3"/>
        <v>1</v>
      </c>
    </row>
    <row r="540" spans="1:18" x14ac:dyDescent="0.25">
      <c r="A540" t="s">
        <v>215</v>
      </c>
      <c r="B540" t="s">
        <v>1</v>
      </c>
      <c r="C540" t="s">
        <v>2</v>
      </c>
      <c r="E540" t="s">
        <v>814</v>
      </c>
      <c r="F540" t="s">
        <v>815</v>
      </c>
      <c r="G540" t="s">
        <v>215</v>
      </c>
      <c r="H540">
        <v>0.16643656074821428</v>
      </c>
      <c r="I540">
        <v>511</v>
      </c>
      <c r="J540">
        <v>0.1735548381268282</v>
      </c>
      <c r="K540">
        <v>502</v>
      </c>
      <c r="L540">
        <v>0.20668208710835906</v>
      </c>
      <c r="M540">
        <v>509</v>
      </c>
      <c r="N540">
        <v>0.17484113643299801</v>
      </c>
      <c r="O540">
        <v>502</v>
      </c>
      <c r="P540" t="s">
        <v>358</v>
      </c>
      <c r="R540" t="b">
        <f t="shared" si="3"/>
        <v>1</v>
      </c>
    </row>
    <row r="541" spans="1:18" x14ac:dyDescent="0.25">
      <c r="A541" t="s">
        <v>216</v>
      </c>
      <c r="B541" t="s">
        <v>4</v>
      </c>
      <c r="C541" t="s">
        <v>2</v>
      </c>
      <c r="E541" t="s">
        <v>436</v>
      </c>
      <c r="F541" t="s">
        <v>437</v>
      </c>
      <c r="G541" t="s">
        <v>216</v>
      </c>
      <c r="H541">
        <v>0.17356273579082862</v>
      </c>
      <c r="I541">
        <v>505</v>
      </c>
      <c r="J541">
        <v>0.18914602226529342</v>
      </c>
      <c r="K541">
        <v>504</v>
      </c>
      <c r="L541">
        <v>0.14746273331760507</v>
      </c>
      <c r="M541">
        <v>501</v>
      </c>
      <c r="N541">
        <v>0.16295157460574999</v>
      </c>
      <c r="O541">
        <v>499</v>
      </c>
      <c r="P541" t="s">
        <v>358</v>
      </c>
      <c r="R541" t="b">
        <f t="shared" si="3"/>
        <v>1</v>
      </c>
    </row>
    <row r="542" spans="1:18" x14ac:dyDescent="0.25">
      <c r="A542" t="s">
        <v>217</v>
      </c>
      <c r="B542" t="s">
        <v>28</v>
      </c>
      <c r="C542" t="s">
        <v>5</v>
      </c>
      <c r="E542" t="s">
        <v>984</v>
      </c>
      <c r="F542" t="s">
        <v>985</v>
      </c>
      <c r="G542" t="s">
        <v>217</v>
      </c>
      <c r="H542">
        <v>0.14155743126378009</v>
      </c>
      <c r="I542">
        <v>513</v>
      </c>
      <c r="J542">
        <v>0.15183983624383668</v>
      </c>
      <c r="K542">
        <v>503</v>
      </c>
      <c r="L542">
        <v>0.1613358748489426</v>
      </c>
      <c r="M542">
        <v>506</v>
      </c>
      <c r="N542">
        <v>0.156209730006096</v>
      </c>
      <c r="O542">
        <v>501</v>
      </c>
      <c r="P542" t="s">
        <v>358</v>
      </c>
      <c r="R542" t="b">
        <f t="shared" si="3"/>
        <v>1</v>
      </c>
    </row>
    <row r="543" spans="1:18" x14ac:dyDescent="0.25">
      <c r="A543" t="s">
        <v>218</v>
      </c>
      <c r="B543" t="s">
        <v>1</v>
      </c>
      <c r="C543" t="s">
        <v>2</v>
      </c>
      <c r="E543" t="s">
        <v>816</v>
      </c>
      <c r="F543" t="s">
        <v>817</v>
      </c>
      <c r="G543" t="s">
        <v>218</v>
      </c>
      <c r="H543">
        <v>0.17259178153387822</v>
      </c>
      <c r="I543">
        <v>997</v>
      </c>
      <c r="J543">
        <v>0.16388371278165018</v>
      </c>
      <c r="K543">
        <v>502</v>
      </c>
      <c r="L543">
        <v>0.22039533827598387</v>
      </c>
      <c r="M543">
        <v>504</v>
      </c>
      <c r="N543">
        <v>0.181421458026369</v>
      </c>
      <c r="O543">
        <v>501</v>
      </c>
      <c r="P543" t="s">
        <v>358</v>
      </c>
      <c r="R543" t="b">
        <f t="shared" si="3"/>
        <v>1</v>
      </c>
    </row>
    <row r="544" spans="1:18" x14ac:dyDescent="0.25">
      <c r="A544" t="s">
        <v>219</v>
      </c>
      <c r="B544" t="s">
        <v>18</v>
      </c>
      <c r="C544" t="s">
        <v>19</v>
      </c>
      <c r="E544" t="s">
        <v>788</v>
      </c>
      <c r="F544" t="s">
        <v>789</v>
      </c>
      <c r="G544" t="s">
        <v>219</v>
      </c>
      <c r="H544">
        <v>0.17651973347079825</v>
      </c>
      <c r="I544">
        <v>514</v>
      </c>
      <c r="J544">
        <v>0.15970106833223732</v>
      </c>
      <c r="K544">
        <v>1011</v>
      </c>
      <c r="L544">
        <v>0.15277858103477165</v>
      </c>
      <c r="M544">
        <v>513</v>
      </c>
      <c r="N544">
        <v>0.16215741129272601</v>
      </c>
      <c r="O544">
        <v>500</v>
      </c>
      <c r="P544" t="s">
        <v>358</v>
      </c>
      <c r="R544" t="b">
        <f t="shared" si="3"/>
        <v>1</v>
      </c>
    </row>
    <row r="545" spans="1:18" x14ac:dyDescent="0.25">
      <c r="A545" t="s">
        <v>220</v>
      </c>
      <c r="B545" t="s">
        <v>86</v>
      </c>
      <c r="C545" t="s">
        <v>8</v>
      </c>
      <c r="E545" t="s">
        <v>365</v>
      </c>
      <c r="F545" t="s">
        <v>366</v>
      </c>
      <c r="G545" t="s">
        <v>220</v>
      </c>
      <c r="H545">
        <v>0.13709262676279677</v>
      </c>
      <c r="I545">
        <v>511</v>
      </c>
      <c r="J545">
        <v>0.14548941275362687</v>
      </c>
      <c r="K545">
        <v>500</v>
      </c>
      <c r="L545">
        <v>0.15547987008054501</v>
      </c>
      <c r="M545">
        <v>500</v>
      </c>
      <c r="N545">
        <v>0.20134068747516401</v>
      </c>
      <c r="O545">
        <v>503</v>
      </c>
      <c r="P545" t="s">
        <v>367</v>
      </c>
      <c r="R545" t="b">
        <f t="shared" si="3"/>
        <v>1</v>
      </c>
    </row>
    <row r="546" spans="1:18" x14ac:dyDescent="0.25">
      <c r="A546" t="s">
        <v>221</v>
      </c>
      <c r="B546" t="s">
        <v>32</v>
      </c>
      <c r="C546" t="s">
        <v>11</v>
      </c>
      <c r="E546" t="s">
        <v>633</v>
      </c>
      <c r="F546" t="s">
        <v>634</v>
      </c>
      <c r="G546" t="s">
        <v>221</v>
      </c>
      <c r="H546">
        <v>0.13979217569034921</v>
      </c>
      <c r="I546">
        <v>510</v>
      </c>
      <c r="J546">
        <v>0.13594878884805855</v>
      </c>
      <c r="K546">
        <v>506</v>
      </c>
      <c r="L546">
        <v>0.15996567473362519</v>
      </c>
      <c r="M546">
        <v>563</v>
      </c>
      <c r="N546">
        <v>8.5230410003751797E-2</v>
      </c>
      <c r="O546">
        <v>501</v>
      </c>
      <c r="P546" t="s">
        <v>757</v>
      </c>
      <c r="R546" t="b">
        <f t="shared" si="3"/>
        <v>1</v>
      </c>
    </row>
    <row r="547" spans="1:18" x14ac:dyDescent="0.25">
      <c r="A547" t="s">
        <v>222</v>
      </c>
      <c r="B547" t="s">
        <v>1</v>
      </c>
      <c r="C547" t="s">
        <v>11</v>
      </c>
      <c r="E547" t="s">
        <v>910</v>
      </c>
      <c r="F547" t="s">
        <v>911</v>
      </c>
      <c r="G547" t="s">
        <v>222</v>
      </c>
      <c r="H547">
        <v>0.17719532074877159</v>
      </c>
      <c r="I547">
        <v>502</v>
      </c>
      <c r="J547">
        <v>0.18354460928726621</v>
      </c>
      <c r="K547">
        <v>509</v>
      </c>
      <c r="L547">
        <v>0.15852472818110339</v>
      </c>
      <c r="M547">
        <v>501</v>
      </c>
      <c r="N547">
        <v>0.154760743247115</v>
      </c>
      <c r="O547">
        <v>500</v>
      </c>
      <c r="P547" t="s">
        <v>358</v>
      </c>
      <c r="R547" t="b">
        <f t="shared" si="3"/>
        <v>1</v>
      </c>
    </row>
    <row r="548" spans="1:18" x14ac:dyDescent="0.25">
      <c r="A548" t="s">
        <v>223</v>
      </c>
      <c r="B548" t="s">
        <v>4</v>
      </c>
      <c r="C548" t="s">
        <v>5</v>
      </c>
      <c r="E548" t="s">
        <v>438</v>
      </c>
      <c r="F548" t="s">
        <v>439</v>
      </c>
      <c r="G548" t="s">
        <v>223</v>
      </c>
      <c r="H548">
        <v>0.18282093771784513</v>
      </c>
      <c r="I548">
        <v>502</v>
      </c>
      <c r="J548">
        <v>0.1984850787963105</v>
      </c>
      <c r="K548">
        <v>504</v>
      </c>
      <c r="L548">
        <v>0.16727841562393453</v>
      </c>
      <c r="M548">
        <v>504</v>
      </c>
      <c r="N548">
        <v>0.158382847775769</v>
      </c>
      <c r="O548">
        <v>501</v>
      </c>
      <c r="P548" t="s">
        <v>358</v>
      </c>
      <c r="R548" t="b">
        <f t="shared" si="3"/>
        <v>1</v>
      </c>
    </row>
    <row r="549" spans="1:18" x14ac:dyDescent="0.25">
      <c r="A549" t="s">
        <v>224</v>
      </c>
      <c r="B549" t="s">
        <v>18</v>
      </c>
      <c r="C549" t="s">
        <v>19</v>
      </c>
      <c r="E549" t="s">
        <v>790</v>
      </c>
      <c r="F549" t="s">
        <v>791</v>
      </c>
      <c r="G549" t="s">
        <v>224</v>
      </c>
      <c r="H549">
        <v>0.20870793962687106</v>
      </c>
      <c r="I549">
        <v>494</v>
      </c>
      <c r="J549">
        <v>0.21370317319227372</v>
      </c>
      <c r="K549">
        <v>507</v>
      </c>
      <c r="L549">
        <v>0.21761298279114405</v>
      </c>
      <c r="M549">
        <v>507</v>
      </c>
      <c r="N549">
        <v>0.24304394112730601</v>
      </c>
      <c r="O549">
        <v>502</v>
      </c>
      <c r="P549" t="s">
        <v>358</v>
      </c>
      <c r="R549" t="b">
        <f t="shared" si="3"/>
        <v>1</v>
      </c>
    </row>
    <row r="550" spans="1:18" x14ac:dyDescent="0.25">
      <c r="A550" t="s">
        <v>225</v>
      </c>
      <c r="B550" t="s">
        <v>22</v>
      </c>
      <c r="C550" t="s">
        <v>5</v>
      </c>
      <c r="E550" t="s">
        <v>475</v>
      </c>
      <c r="F550" t="s">
        <v>476</v>
      </c>
      <c r="G550" t="s">
        <v>225</v>
      </c>
      <c r="H550">
        <v>0.13755070681961368</v>
      </c>
      <c r="I550">
        <v>508</v>
      </c>
      <c r="J550">
        <v>0.21639500315041996</v>
      </c>
      <c r="K550">
        <v>501</v>
      </c>
      <c r="L550">
        <v>0.22017897401209235</v>
      </c>
      <c r="M550">
        <v>511</v>
      </c>
      <c r="N550">
        <v>0.15211370601583299</v>
      </c>
      <c r="O550">
        <v>503</v>
      </c>
      <c r="P550" t="s">
        <v>358</v>
      </c>
      <c r="R550" t="b">
        <f t="shared" si="3"/>
        <v>1</v>
      </c>
    </row>
    <row r="551" spans="1:18" x14ac:dyDescent="0.25">
      <c r="A551" t="s">
        <v>226</v>
      </c>
      <c r="B551" t="s">
        <v>4</v>
      </c>
      <c r="C551" t="s">
        <v>19</v>
      </c>
      <c r="E551" t="s">
        <v>412</v>
      </c>
      <c r="F551" t="s">
        <v>413</v>
      </c>
      <c r="G551" t="s">
        <v>226</v>
      </c>
      <c r="H551">
        <v>0.18764856869920218</v>
      </c>
      <c r="I551">
        <v>1015</v>
      </c>
      <c r="J551">
        <v>0.13268205167845534</v>
      </c>
      <c r="K551">
        <v>507</v>
      </c>
      <c r="L551">
        <v>0.16367883426750462</v>
      </c>
      <c r="M551">
        <v>503</v>
      </c>
      <c r="N551">
        <v>0.142457928449084</v>
      </c>
      <c r="O551">
        <v>502</v>
      </c>
      <c r="P551" t="s">
        <v>757</v>
      </c>
      <c r="R551" t="b">
        <f t="shared" si="3"/>
        <v>1</v>
      </c>
    </row>
    <row r="552" spans="1:18" x14ac:dyDescent="0.25">
      <c r="A552" t="s">
        <v>227</v>
      </c>
      <c r="B552" t="s">
        <v>16</v>
      </c>
      <c r="C552" t="s">
        <v>2</v>
      </c>
      <c r="E552" t="s">
        <v>682</v>
      </c>
      <c r="F552" t="s">
        <v>683</v>
      </c>
      <c r="G552" t="s">
        <v>227</v>
      </c>
      <c r="H552">
        <v>0.16680736841425944</v>
      </c>
      <c r="I552">
        <v>504</v>
      </c>
      <c r="J552">
        <v>0.13647394606011345</v>
      </c>
      <c r="K552">
        <v>503</v>
      </c>
      <c r="L552">
        <v>0.15886978543478181</v>
      </c>
      <c r="M552">
        <v>501</v>
      </c>
      <c r="N552">
        <v>0.17937281567531899</v>
      </c>
      <c r="O552">
        <v>500</v>
      </c>
      <c r="P552" t="s">
        <v>358</v>
      </c>
      <c r="R552" t="b">
        <f t="shared" si="3"/>
        <v>1</v>
      </c>
    </row>
    <row r="553" spans="1:18" x14ac:dyDescent="0.25">
      <c r="A553" t="s">
        <v>228</v>
      </c>
      <c r="B553" t="s">
        <v>4</v>
      </c>
      <c r="C553" t="s">
        <v>11</v>
      </c>
      <c r="E553" t="s">
        <v>440</v>
      </c>
      <c r="F553" t="s">
        <v>441</v>
      </c>
      <c r="G553" t="s">
        <v>228</v>
      </c>
      <c r="H553">
        <v>0.16877766592309823</v>
      </c>
      <c r="I553">
        <v>505</v>
      </c>
      <c r="J553">
        <v>0.10953202488245854</v>
      </c>
      <c r="K553">
        <v>503</v>
      </c>
      <c r="L553">
        <v>0.16999614023415305</v>
      </c>
      <c r="M553">
        <v>500</v>
      </c>
      <c r="N553">
        <v>0.168312848810618</v>
      </c>
      <c r="O553">
        <v>500</v>
      </c>
      <c r="P553" t="s">
        <v>358</v>
      </c>
      <c r="R553" t="b">
        <f t="shared" si="3"/>
        <v>1</v>
      </c>
    </row>
    <row r="554" spans="1:18" x14ac:dyDescent="0.25">
      <c r="A554" t="s">
        <v>229</v>
      </c>
      <c r="B554" t="s">
        <v>1</v>
      </c>
      <c r="C554" t="s">
        <v>14</v>
      </c>
      <c r="E554" t="s">
        <v>842</v>
      </c>
      <c r="F554" t="s">
        <v>843</v>
      </c>
      <c r="G554" t="s">
        <v>229</v>
      </c>
      <c r="H554">
        <v>0.14055940857901519</v>
      </c>
      <c r="I554">
        <v>503</v>
      </c>
      <c r="J554">
        <v>0.12763396653830184</v>
      </c>
      <c r="K554">
        <v>502</v>
      </c>
      <c r="L554">
        <v>0.13930779054919884</v>
      </c>
      <c r="M554">
        <v>523</v>
      </c>
      <c r="N554">
        <v>0.13679604941566101</v>
      </c>
      <c r="O554">
        <v>502</v>
      </c>
      <c r="P554" t="s">
        <v>358</v>
      </c>
      <c r="R554" t="b">
        <f t="shared" si="3"/>
        <v>1</v>
      </c>
    </row>
    <row r="555" spans="1:18" x14ac:dyDescent="0.25">
      <c r="A555" t="s">
        <v>230</v>
      </c>
      <c r="B555" t="s">
        <v>22</v>
      </c>
      <c r="C555" t="s">
        <v>2</v>
      </c>
      <c r="E555" t="s">
        <v>487</v>
      </c>
      <c r="F555" t="s">
        <v>488</v>
      </c>
      <c r="G555" t="s">
        <v>230</v>
      </c>
      <c r="H555">
        <v>0.15632645960718836</v>
      </c>
      <c r="I555">
        <v>497</v>
      </c>
      <c r="J555">
        <v>0.133285134903699</v>
      </c>
      <c r="K555">
        <v>505</v>
      </c>
      <c r="L555">
        <v>0.16099177584592436</v>
      </c>
      <c r="M555">
        <v>510</v>
      </c>
      <c r="N555">
        <v>0.182289720536842</v>
      </c>
      <c r="O555">
        <v>500</v>
      </c>
      <c r="P555" t="s">
        <v>358</v>
      </c>
      <c r="R555" t="b">
        <f t="shared" si="3"/>
        <v>1</v>
      </c>
    </row>
    <row r="556" spans="1:18" x14ac:dyDescent="0.25">
      <c r="A556" t="s">
        <v>231</v>
      </c>
      <c r="B556" t="s">
        <v>32</v>
      </c>
      <c r="C556" t="s">
        <v>8</v>
      </c>
      <c r="E556" t="s">
        <v>609</v>
      </c>
      <c r="F556" t="s">
        <v>610</v>
      </c>
      <c r="G556" t="s">
        <v>231</v>
      </c>
      <c r="H556">
        <v>0.17948480734704497</v>
      </c>
      <c r="I556">
        <v>505</v>
      </c>
      <c r="J556">
        <v>0.16610876489581375</v>
      </c>
      <c r="K556">
        <v>502</v>
      </c>
      <c r="L556">
        <v>0.16901459917630393</v>
      </c>
      <c r="M556">
        <v>501</v>
      </c>
      <c r="N556">
        <v>0.164594840663431</v>
      </c>
      <c r="O556">
        <v>500</v>
      </c>
      <c r="P556" t="s">
        <v>358</v>
      </c>
      <c r="R556" t="b">
        <f t="shared" si="3"/>
        <v>1</v>
      </c>
    </row>
    <row r="557" spans="1:18" x14ac:dyDescent="0.25">
      <c r="A557" t="s">
        <v>232</v>
      </c>
      <c r="B557" t="s">
        <v>1</v>
      </c>
      <c r="C557" t="s">
        <v>19</v>
      </c>
      <c r="E557" t="s">
        <v>912</v>
      </c>
      <c r="F557" t="s">
        <v>913</v>
      </c>
      <c r="G557" t="s">
        <v>232</v>
      </c>
      <c r="H557">
        <v>0.22955660588742918</v>
      </c>
      <c r="I557">
        <v>507</v>
      </c>
      <c r="J557">
        <v>0.19836957500537011</v>
      </c>
      <c r="K557">
        <v>506</v>
      </c>
      <c r="L557">
        <v>0.19576544018637348</v>
      </c>
      <c r="M557">
        <v>503</v>
      </c>
      <c r="N557">
        <v>0.183345362342827</v>
      </c>
      <c r="O557">
        <v>503</v>
      </c>
      <c r="P557" t="s">
        <v>358</v>
      </c>
      <c r="R557" t="b">
        <f t="shared" si="3"/>
        <v>1</v>
      </c>
    </row>
    <row r="558" spans="1:18" x14ac:dyDescent="0.25">
      <c r="A558" t="s">
        <v>233</v>
      </c>
      <c r="B558" t="s">
        <v>7</v>
      </c>
      <c r="C558" t="s">
        <v>14</v>
      </c>
      <c r="E558" t="s">
        <v>579</v>
      </c>
      <c r="F558" t="s">
        <v>580</v>
      </c>
      <c r="G558" t="s">
        <v>233</v>
      </c>
      <c r="H558">
        <v>0.2688923659901794</v>
      </c>
      <c r="I558">
        <v>502</v>
      </c>
      <c r="J558">
        <v>0.18922878944018995</v>
      </c>
      <c r="K558">
        <v>500</v>
      </c>
      <c r="L558">
        <v>0.18478979750834601</v>
      </c>
      <c r="M558">
        <v>503</v>
      </c>
      <c r="N558">
        <v>0.11423242810777599</v>
      </c>
      <c r="O558">
        <v>502</v>
      </c>
      <c r="P558" t="s">
        <v>757</v>
      </c>
      <c r="R558" t="b">
        <f t="shared" si="3"/>
        <v>1</v>
      </c>
    </row>
    <row r="559" spans="1:18" x14ac:dyDescent="0.25">
      <c r="A559" t="s">
        <v>234</v>
      </c>
      <c r="B559" t="s">
        <v>1</v>
      </c>
      <c r="C559" t="s">
        <v>11</v>
      </c>
      <c r="E559" t="s">
        <v>862</v>
      </c>
      <c r="F559" t="s">
        <v>863</v>
      </c>
      <c r="G559" t="s">
        <v>234</v>
      </c>
      <c r="H559">
        <v>0.16585172806634069</v>
      </c>
      <c r="I559">
        <v>500</v>
      </c>
      <c r="J559">
        <v>0.17451650210126474</v>
      </c>
      <c r="K559">
        <v>502</v>
      </c>
      <c r="L559">
        <v>0.18587598243898018</v>
      </c>
      <c r="M559">
        <v>506</v>
      </c>
      <c r="N559">
        <v>0.22122651956584599</v>
      </c>
      <c r="O559">
        <v>501</v>
      </c>
      <c r="P559" t="s">
        <v>367</v>
      </c>
      <c r="R559" t="b">
        <f t="shared" si="3"/>
        <v>1</v>
      </c>
    </row>
    <row r="560" spans="1:18" x14ac:dyDescent="0.25">
      <c r="A560" t="s">
        <v>235</v>
      </c>
      <c r="B560" t="s">
        <v>7</v>
      </c>
      <c r="C560" t="s">
        <v>5</v>
      </c>
      <c r="E560" t="s">
        <v>507</v>
      </c>
      <c r="F560" t="s">
        <v>508</v>
      </c>
      <c r="G560" t="s">
        <v>235</v>
      </c>
      <c r="H560">
        <v>0.16639580314958966</v>
      </c>
      <c r="I560">
        <v>482</v>
      </c>
      <c r="J560">
        <v>0.19236325389833361</v>
      </c>
      <c r="K560">
        <v>505</v>
      </c>
      <c r="L560">
        <v>0.18488839349429248</v>
      </c>
      <c r="M560">
        <v>501</v>
      </c>
      <c r="N560">
        <v>0.257877180824436</v>
      </c>
      <c r="O560">
        <v>504</v>
      </c>
      <c r="P560" t="s">
        <v>367</v>
      </c>
      <c r="R560" t="b">
        <f t="shared" si="3"/>
        <v>1</v>
      </c>
    </row>
    <row r="561" spans="1:18" x14ac:dyDescent="0.25">
      <c r="A561" t="s">
        <v>236</v>
      </c>
      <c r="B561" t="s">
        <v>22</v>
      </c>
      <c r="C561" t="s">
        <v>5</v>
      </c>
      <c r="E561" t="s">
        <v>477</v>
      </c>
      <c r="F561" t="s">
        <v>478</v>
      </c>
      <c r="G561" t="s">
        <v>236</v>
      </c>
      <c r="H561">
        <v>0.11762925356357147</v>
      </c>
      <c r="I561">
        <v>501</v>
      </c>
      <c r="J561">
        <v>0.14044757164821026</v>
      </c>
      <c r="K561">
        <v>502</v>
      </c>
      <c r="L561">
        <v>0.1393132634437996</v>
      </c>
      <c r="M561">
        <v>523</v>
      </c>
      <c r="N561">
        <v>0.15372034810386301</v>
      </c>
      <c r="O561">
        <v>501</v>
      </c>
      <c r="P561" t="s">
        <v>358</v>
      </c>
      <c r="R561" t="b">
        <f t="shared" si="3"/>
        <v>1</v>
      </c>
    </row>
    <row r="562" spans="1:18" x14ac:dyDescent="0.25">
      <c r="A562" t="s">
        <v>237</v>
      </c>
      <c r="B562" t="s">
        <v>4</v>
      </c>
      <c r="C562" t="s">
        <v>19</v>
      </c>
      <c r="E562" t="s">
        <v>414</v>
      </c>
      <c r="F562" t="s">
        <v>415</v>
      </c>
      <c r="G562" t="s">
        <v>237</v>
      </c>
      <c r="H562">
        <v>0.15567166774345048</v>
      </c>
      <c r="I562">
        <v>508</v>
      </c>
      <c r="J562">
        <v>0.17300106770072723</v>
      </c>
      <c r="K562">
        <v>505</v>
      </c>
      <c r="L562">
        <v>0.15772010851316895</v>
      </c>
      <c r="M562">
        <v>509</v>
      </c>
      <c r="N562">
        <v>0.17144772582311499</v>
      </c>
      <c r="O562">
        <v>502</v>
      </c>
      <c r="P562" t="s">
        <v>358</v>
      </c>
      <c r="R562" t="b">
        <f t="shared" si="3"/>
        <v>1</v>
      </c>
    </row>
    <row r="563" spans="1:18" x14ac:dyDescent="0.25">
      <c r="A563" t="s">
        <v>238</v>
      </c>
      <c r="B563" t="s">
        <v>32</v>
      </c>
      <c r="C563" t="s">
        <v>19</v>
      </c>
      <c r="E563" t="s">
        <v>621</v>
      </c>
      <c r="F563" t="s">
        <v>622</v>
      </c>
      <c r="G563" t="s">
        <v>238</v>
      </c>
      <c r="H563">
        <v>0.12581614881480924</v>
      </c>
      <c r="I563">
        <v>525</v>
      </c>
      <c r="J563">
        <v>0.11632195967258072</v>
      </c>
      <c r="K563">
        <v>511</v>
      </c>
      <c r="L563">
        <v>8.9435058814683027E-2</v>
      </c>
      <c r="M563">
        <v>503</v>
      </c>
      <c r="N563">
        <v>0.12579199767125299</v>
      </c>
      <c r="O563">
        <v>501</v>
      </c>
      <c r="P563" t="s">
        <v>358</v>
      </c>
      <c r="R563" t="b">
        <f t="shared" si="3"/>
        <v>1</v>
      </c>
    </row>
    <row r="564" spans="1:18" x14ac:dyDescent="0.25">
      <c r="A564" t="s">
        <v>239</v>
      </c>
      <c r="B564" t="s">
        <v>22</v>
      </c>
      <c r="C564" t="s">
        <v>8</v>
      </c>
      <c r="E564" t="s">
        <v>479</v>
      </c>
      <c r="F564" t="s">
        <v>480</v>
      </c>
      <c r="G564" t="s">
        <v>239</v>
      </c>
      <c r="H564">
        <v>0.15056840952327083</v>
      </c>
      <c r="I564">
        <v>502</v>
      </c>
      <c r="J564">
        <v>0.1305457693653731</v>
      </c>
      <c r="K564">
        <v>502</v>
      </c>
      <c r="L564">
        <v>0.14859439788775847</v>
      </c>
      <c r="M564">
        <v>501</v>
      </c>
      <c r="N564">
        <v>0.11305509574000799</v>
      </c>
      <c r="O564">
        <v>501</v>
      </c>
      <c r="P564" t="s">
        <v>358</v>
      </c>
      <c r="R564" t="b">
        <f t="shared" si="3"/>
        <v>1</v>
      </c>
    </row>
    <row r="565" spans="1:18" x14ac:dyDescent="0.25">
      <c r="A565" t="s">
        <v>240</v>
      </c>
      <c r="B565" t="s">
        <v>28</v>
      </c>
      <c r="C565" t="s">
        <v>14</v>
      </c>
      <c r="E565" t="s">
        <v>1004</v>
      </c>
      <c r="F565" t="s">
        <v>1005</v>
      </c>
      <c r="G565" t="s">
        <v>240</v>
      </c>
      <c r="H565">
        <v>0.10827215066114457</v>
      </c>
      <c r="I565">
        <v>529</v>
      </c>
      <c r="J565">
        <v>0.14440408974062741</v>
      </c>
      <c r="K565">
        <v>509</v>
      </c>
      <c r="L565">
        <v>0.12045354925569418</v>
      </c>
      <c r="M565">
        <v>502</v>
      </c>
      <c r="N565">
        <v>0.123913482314152</v>
      </c>
      <c r="O565">
        <v>503</v>
      </c>
      <c r="P565" t="s">
        <v>358</v>
      </c>
      <c r="R565" t="b">
        <f t="shared" si="3"/>
        <v>1</v>
      </c>
    </row>
    <row r="566" spans="1:18" x14ac:dyDescent="0.25">
      <c r="A566" t="s">
        <v>241</v>
      </c>
      <c r="B566" t="s">
        <v>4</v>
      </c>
      <c r="C566" t="s">
        <v>19</v>
      </c>
      <c r="E566" t="s">
        <v>452</v>
      </c>
      <c r="F566" t="s">
        <v>453</v>
      </c>
      <c r="G566" t="s">
        <v>241</v>
      </c>
      <c r="H566">
        <v>0.15705338201586602</v>
      </c>
      <c r="I566">
        <v>624</v>
      </c>
      <c r="J566">
        <v>0.1495899563026028</v>
      </c>
      <c r="K566">
        <v>559</v>
      </c>
      <c r="L566">
        <v>0.1709453476469999</v>
      </c>
      <c r="M566">
        <v>1047</v>
      </c>
      <c r="N566">
        <v>0.16203908288598901</v>
      </c>
      <c r="O566">
        <v>513</v>
      </c>
      <c r="P566" t="s">
        <v>358</v>
      </c>
      <c r="R566" t="b">
        <f t="shared" si="3"/>
        <v>1</v>
      </c>
    </row>
    <row r="567" spans="1:18" x14ac:dyDescent="0.25">
      <c r="A567" t="s">
        <v>242</v>
      </c>
      <c r="B567" t="s">
        <v>22</v>
      </c>
      <c r="C567" t="s">
        <v>5</v>
      </c>
      <c r="E567" t="s">
        <v>481</v>
      </c>
      <c r="F567" t="s">
        <v>482</v>
      </c>
      <c r="G567" t="s">
        <v>242</v>
      </c>
      <c r="H567">
        <v>0.20817490936149904</v>
      </c>
      <c r="I567">
        <v>499</v>
      </c>
      <c r="J567">
        <v>0.18102629358668654</v>
      </c>
      <c r="K567">
        <v>505</v>
      </c>
      <c r="L567">
        <v>0.19175062931837827</v>
      </c>
      <c r="M567">
        <v>501</v>
      </c>
      <c r="N567">
        <v>0.14054289094542799</v>
      </c>
      <c r="O567">
        <v>501</v>
      </c>
      <c r="P567" t="s">
        <v>757</v>
      </c>
      <c r="R567" t="b">
        <f t="shared" si="3"/>
        <v>1</v>
      </c>
    </row>
    <row r="568" spans="1:18" x14ac:dyDescent="0.25">
      <c r="A568" t="s">
        <v>243</v>
      </c>
      <c r="B568" t="s">
        <v>1</v>
      </c>
      <c r="C568" t="s">
        <v>14</v>
      </c>
      <c r="E568" t="s">
        <v>880</v>
      </c>
      <c r="F568" t="s">
        <v>881</v>
      </c>
      <c r="G568" t="s">
        <v>243</v>
      </c>
      <c r="H568">
        <v>0.1321091854651269</v>
      </c>
      <c r="I568">
        <v>502</v>
      </c>
      <c r="J568">
        <v>0.13174291571083607</v>
      </c>
      <c r="K568">
        <v>515</v>
      </c>
      <c r="L568">
        <v>0.1431813583527364</v>
      </c>
      <c r="M568">
        <v>504</v>
      </c>
      <c r="N568">
        <v>0.18122608913885599</v>
      </c>
      <c r="O568">
        <v>498</v>
      </c>
      <c r="P568" t="s">
        <v>367</v>
      </c>
      <c r="R568" t="b">
        <f t="shared" si="3"/>
        <v>1</v>
      </c>
    </row>
    <row r="569" spans="1:18" x14ac:dyDescent="0.25">
      <c r="A569" t="s">
        <v>244</v>
      </c>
      <c r="B569" t="s">
        <v>22</v>
      </c>
      <c r="C569" t="s">
        <v>2</v>
      </c>
      <c r="E569" t="s">
        <v>489</v>
      </c>
      <c r="F569" t="s">
        <v>490</v>
      </c>
      <c r="G569" t="s">
        <v>244</v>
      </c>
      <c r="H569">
        <v>0.14788375500649256</v>
      </c>
      <c r="I569">
        <v>502</v>
      </c>
      <c r="J569">
        <v>0.17866221141635208</v>
      </c>
      <c r="K569">
        <v>509</v>
      </c>
      <c r="L569">
        <v>0.17305499718450781</v>
      </c>
      <c r="M569">
        <v>696</v>
      </c>
      <c r="N569">
        <v>0.164334005117973</v>
      </c>
      <c r="O569">
        <v>496</v>
      </c>
      <c r="P569" t="s">
        <v>358</v>
      </c>
      <c r="R569" t="b">
        <f t="shared" si="3"/>
        <v>1</v>
      </c>
    </row>
    <row r="570" spans="1:18" x14ac:dyDescent="0.25">
      <c r="A570" t="s">
        <v>245</v>
      </c>
      <c r="B570" t="s">
        <v>1</v>
      </c>
      <c r="C570" t="s">
        <v>8</v>
      </c>
      <c r="E570" t="s">
        <v>882</v>
      </c>
      <c r="F570" t="s">
        <v>883</v>
      </c>
      <c r="G570" t="s">
        <v>245</v>
      </c>
      <c r="H570">
        <v>0.17389944127838952</v>
      </c>
      <c r="I570">
        <v>504</v>
      </c>
      <c r="J570">
        <v>0.12449025343106288</v>
      </c>
      <c r="K570">
        <v>501</v>
      </c>
      <c r="L570">
        <v>0.14236430233506989</v>
      </c>
      <c r="M570">
        <v>503</v>
      </c>
      <c r="N570">
        <v>0.14520084426421501</v>
      </c>
      <c r="O570">
        <v>501</v>
      </c>
      <c r="P570" t="s">
        <v>358</v>
      </c>
      <c r="R570" t="b">
        <f t="shared" si="3"/>
        <v>1</v>
      </c>
    </row>
    <row r="571" spans="1:18" x14ac:dyDescent="0.25">
      <c r="A571" t="s">
        <v>246</v>
      </c>
      <c r="B571" t="s">
        <v>32</v>
      </c>
      <c r="C571" t="s">
        <v>14</v>
      </c>
      <c r="E571" t="s">
        <v>583</v>
      </c>
      <c r="F571" t="s">
        <v>584</v>
      </c>
      <c r="G571" t="s">
        <v>246</v>
      </c>
      <c r="H571">
        <v>0.15535637521621701</v>
      </c>
      <c r="I571">
        <v>2507</v>
      </c>
      <c r="J571">
        <v>0.15829233878656584</v>
      </c>
      <c r="K571">
        <v>2531</v>
      </c>
      <c r="L571">
        <v>0.15531807978326334</v>
      </c>
      <c r="M571">
        <v>2513</v>
      </c>
      <c r="N571">
        <v>0.117714161108947</v>
      </c>
      <c r="O571">
        <v>500</v>
      </c>
      <c r="P571" t="s">
        <v>757</v>
      </c>
      <c r="R571" t="b">
        <f t="shared" si="3"/>
        <v>1</v>
      </c>
    </row>
    <row r="572" spans="1:18" x14ac:dyDescent="0.25">
      <c r="A572" t="s">
        <v>247</v>
      </c>
      <c r="B572" t="s">
        <v>1</v>
      </c>
      <c r="C572" t="s">
        <v>11</v>
      </c>
      <c r="E572" t="s">
        <v>818</v>
      </c>
      <c r="F572" t="s">
        <v>819</v>
      </c>
      <c r="G572" t="s">
        <v>247</v>
      </c>
      <c r="H572">
        <v>0.1477419653758352</v>
      </c>
      <c r="I572">
        <v>507</v>
      </c>
      <c r="J572">
        <v>0.10728746383534603</v>
      </c>
      <c r="K572">
        <v>502</v>
      </c>
      <c r="L572">
        <v>0.16392262445660066</v>
      </c>
      <c r="M572">
        <v>504</v>
      </c>
      <c r="N572">
        <v>0.16084195932216</v>
      </c>
      <c r="O572">
        <v>503</v>
      </c>
      <c r="P572" t="s">
        <v>358</v>
      </c>
      <c r="R572" t="b">
        <f t="shared" si="3"/>
        <v>1</v>
      </c>
    </row>
    <row r="573" spans="1:18" x14ac:dyDescent="0.25">
      <c r="A573" t="s">
        <v>248</v>
      </c>
      <c r="B573" t="s">
        <v>32</v>
      </c>
      <c r="C573" t="s">
        <v>19</v>
      </c>
      <c r="E573" t="s">
        <v>623</v>
      </c>
      <c r="F573" t="s">
        <v>624</v>
      </c>
      <c r="G573" t="s">
        <v>248</v>
      </c>
      <c r="H573">
        <v>0.14692352558394062</v>
      </c>
      <c r="I573">
        <v>614</v>
      </c>
      <c r="J573">
        <v>0.12136159312893323</v>
      </c>
      <c r="K573">
        <v>622</v>
      </c>
      <c r="L573">
        <v>0.17525410796986335</v>
      </c>
      <c r="M573">
        <v>505</v>
      </c>
      <c r="N573">
        <v>0.17392309151367399</v>
      </c>
      <c r="O573">
        <v>501</v>
      </c>
      <c r="P573" t="s">
        <v>358</v>
      </c>
      <c r="R573" t="b">
        <f t="shared" si="3"/>
        <v>1</v>
      </c>
    </row>
    <row r="574" spans="1:18" x14ac:dyDescent="0.25">
      <c r="A574" t="s">
        <v>249</v>
      </c>
      <c r="B574" t="s">
        <v>1</v>
      </c>
      <c r="C574" t="s">
        <v>14</v>
      </c>
      <c r="E574" t="s">
        <v>832</v>
      </c>
      <c r="F574" t="s">
        <v>833</v>
      </c>
      <c r="G574" t="s">
        <v>249</v>
      </c>
      <c r="H574">
        <v>0.20356757238094597</v>
      </c>
      <c r="I574">
        <v>501</v>
      </c>
      <c r="J574">
        <v>0.17735152629145234</v>
      </c>
      <c r="K574">
        <v>501</v>
      </c>
      <c r="L574">
        <v>0.17658905566968378</v>
      </c>
      <c r="M574">
        <v>504</v>
      </c>
      <c r="N574">
        <v>0.17490435598836501</v>
      </c>
      <c r="O574">
        <v>501</v>
      </c>
      <c r="P574" t="s">
        <v>358</v>
      </c>
      <c r="R574" t="b">
        <f t="shared" si="3"/>
        <v>1</v>
      </c>
    </row>
    <row r="575" spans="1:18" x14ac:dyDescent="0.25">
      <c r="A575" t="s">
        <v>250</v>
      </c>
      <c r="B575" t="s">
        <v>16</v>
      </c>
      <c r="C575" t="s">
        <v>5</v>
      </c>
      <c r="E575" t="s">
        <v>662</v>
      </c>
      <c r="F575" t="s">
        <v>663</v>
      </c>
      <c r="G575" t="s">
        <v>250</v>
      </c>
      <c r="H575">
        <v>0.18166654159733114</v>
      </c>
      <c r="I575">
        <v>500</v>
      </c>
      <c r="J575">
        <v>0.16283210977628015</v>
      </c>
      <c r="K575">
        <v>500</v>
      </c>
      <c r="L575">
        <v>0.18645203128064883</v>
      </c>
      <c r="M575">
        <v>507</v>
      </c>
      <c r="N575">
        <v>0.20021750005526501</v>
      </c>
      <c r="O575">
        <v>512</v>
      </c>
      <c r="P575" t="s">
        <v>358</v>
      </c>
      <c r="R575" t="b">
        <f t="shared" si="3"/>
        <v>1</v>
      </c>
    </row>
    <row r="576" spans="1:18" x14ac:dyDescent="0.25">
      <c r="A576" t="s">
        <v>251</v>
      </c>
      <c r="B576" t="s">
        <v>7</v>
      </c>
      <c r="C576" t="s">
        <v>8</v>
      </c>
      <c r="E576" t="s">
        <v>523</v>
      </c>
      <c r="F576" t="s">
        <v>524</v>
      </c>
      <c r="G576" t="s">
        <v>251</v>
      </c>
      <c r="H576">
        <v>0.13568762259229109</v>
      </c>
      <c r="I576">
        <v>505</v>
      </c>
      <c r="J576">
        <v>0.12915214647903178</v>
      </c>
      <c r="K576">
        <v>502</v>
      </c>
      <c r="L576">
        <v>0.14953837193479036</v>
      </c>
      <c r="M576">
        <v>503</v>
      </c>
      <c r="N576">
        <v>0.16619158527675701</v>
      </c>
      <c r="O576">
        <v>501</v>
      </c>
      <c r="P576" t="s">
        <v>358</v>
      </c>
      <c r="R576" t="b">
        <f t="shared" si="3"/>
        <v>1</v>
      </c>
    </row>
    <row r="577" spans="1:18" x14ac:dyDescent="0.25">
      <c r="A577" t="s">
        <v>252</v>
      </c>
      <c r="B577" t="s">
        <v>28</v>
      </c>
      <c r="C577" t="s">
        <v>2</v>
      </c>
      <c r="E577" t="s">
        <v>954</v>
      </c>
      <c r="F577" t="s">
        <v>955</v>
      </c>
      <c r="G577" t="s">
        <v>252</v>
      </c>
      <c r="H577">
        <v>0.18040972554890225</v>
      </c>
      <c r="I577">
        <v>501</v>
      </c>
      <c r="J577">
        <v>0.12290468790491085</v>
      </c>
      <c r="K577">
        <v>506</v>
      </c>
      <c r="L577">
        <v>0.15256155877764782</v>
      </c>
      <c r="M577">
        <v>503</v>
      </c>
      <c r="N577">
        <v>0.16953182940164799</v>
      </c>
      <c r="O577">
        <v>501</v>
      </c>
      <c r="P577" t="s">
        <v>358</v>
      </c>
      <c r="R577" t="b">
        <f t="shared" si="3"/>
        <v>1</v>
      </c>
    </row>
    <row r="578" spans="1:18" x14ac:dyDescent="0.25">
      <c r="A578" t="s">
        <v>253</v>
      </c>
      <c r="B578" t="s">
        <v>28</v>
      </c>
      <c r="C578" t="s">
        <v>5</v>
      </c>
      <c r="E578" t="s">
        <v>970</v>
      </c>
      <c r="F578" t="s">
        <v>971</v>
      </c>
      <c r="G578" t="s">
        <v>253</v>
      </c>
      <c r="H578">
        <v>0.13896914869716245</v>
      </c>
      <c r="I578">
        <v>501</v>
      </c>
      <c r="J578">
        <v>0.17284219020972902</v>
      </c>
      <c r="K578">
        <v>501</v>
      </c>
      <c r="L578">
        <v>0.18053069221661283</v>
      </c>
      <c r="M578">
        <v>502</v>
      </c>
      <c r="N578">
        <v>0.16167942584026199</v>
      </c>
      <c r="O578">
        <v>500</v>
      </c>
      <c r="P578" t="s">
        <v>358</v>
      </c>
      <c r="R578" t="b">
        <f t="shared" si="3"/>
        <v>1</v>
      </c>
    </row>
    <row r="579" spans="1:18" x14ac:dyDescent="0.25">
      <c r="A579" t="s">
        <v>254</v>
      </c>
      <c r="B579" t="s">
        <v>7</v>
      </c>
      <c r="C579" t="s">
        <v>5</v>
      </c>
      <c r="E579" t="s">
        <v>547</v>
      </c>
      <c r="F579" t="s">
        <v>548</v>
      </c>
      <c r="G579" t="s">
        <v>254</v>
      </c>
      <c r="H579">
        <v>0.11907183788990579</v>
      </c>
      <c r="I579">
        <v>499</v>
      </c>
      <c r="J579">
        <v>0.16359185259880804</v>
      </c>
      <c r="K579">
        <v>514</v>
      </c>
      <c r="L579">
        <v>0.13543952564661893</v>
      </c>
      <c r="M579">
        <v>529</v>
      </c>
      <c r="N579">
        <v>0.113571672763046</v>
      </c>
      <c r="O579">
        <v>502</v>
      </c>
      <c r="P579" t="s">
        <v>358</v>
      </c>
      <c r="R579" t="b">
        <f t="shared" si="3"/>
        <v>1</v>
      </c>
    </row>
    <row r="580" spans="1:18" x14ac:dyDescent="0.25">
      <c r="A580" t="s">
        <v>255</v>
      </c>
      <c r="B580" t="s">
        <v>7</v>
      </c>
      <c r="C580" t="s">
        <v>14</v>
      </c>
      <c r="E580" t="s">
        <v>549</v>
      </c>
      <c r="F580" t="s">
        <v>550</v>
      </c>
      <c r="G580" t="s">
        <v>255</v>
      </c>
      <c r="H580">
        <v>0.1565556513198775</v>
      </c>
      <c r="I580">
        <v>507</v>
      </c>
      <c r="J580">
        <v>0.18553953931630396</v>
      </c>
      <c r="K580">
        <v>504</v>
      </c>
      <c r="L580">
        <v>0.16816573455327841</v>
      </c>
      <c r="M580">
        <v>512</v>
      </c>
      <c r="N580">
        <v>0.137934761976204</v>
      </c>
      <c r="O580">
        <v>506</v>
      </c>
      <c r="P580" t="s">
        <v>358</v>
      </c>
      <c r="R580" t="b">
        <f t="shared" si="3"/>
        <v>1</v>
      </c>
    </row>
    <row r="581" spans="1:18" x14ac:dyDescent="0.25">
      <c r="A581" t="s">
        <v>256</v>
      </c>
      <c r="B581" t="s">
        <v>4</v>
      </c>
      <c r="C581" t="s">
        <v>5</v>
      </c>
      <c r="E581" t="s">
        <v>402</v>
      </c>
      <c r="F581" t="s">
        <v>403</v>
      </c>
      <c r="G581" t="s">
        <v>256</v>
      </c>
      <c r="H581">
        <v>0.15361806192857216</v>
      </c>
      <c r="I581">
        <v>510</v>
      </c>
      <c r="J581">
        <v>0.14475483229715957</v>
      </c>
      <c r="K581">
        <v>511</v>
      </c>
      <c r="L581">
        <v>0.17409868654301239</v>
      </c>
      <c r="M581">
        <v>502</v>
      </c>
      <c r="N581">
        <v>0.18163706630514301</v>
      </c>
      <c r="O581">
        <v>502</v>
      </c>
      <c r="P581" t="s">
        <v>358</v>
      </c>
      <c r="R581" t="b">
        <f t="shared" si="3"/>
        <v>1</v>
      </c>
    </row>
    <row r="582" spans="1:18" x14ac:dyDescent="0.25">
      <c r="A582" t="s">
        <v>257</v>
      </c>
      <c r="B582" t="s">
        <v>16</v>
      </c>
      <c r="C582" t="s">
        <v>5</v>
      </c>
      <c r="E582" t="s">
        <v>720</v>
      </c>
      <c r="F582" t="s">
        <v>721</v>
      </c>
      <c r="G582" t="s">
        <v>257</v>
      </c>
      <c r="H582">
        <v>0.19719797732623509</v>
      </c>
      <c r="I582">
        <v>509</v>
      </c>
      <c r="J582">
        <v>0.16382015537490782</v>
      </c>
      <c r="K582">
        <v>507</v>
      </c>
      <c r="L582">
        <v>0.12368571631579599</v>
      </c>
      <c r="M582">
        <v>507</v>
      </c>
      <c r="N582">
        <v>0.177322592570368</v>
      </c>
      <c r="O582">
        <v>505</v>
      </c>
      <c r="P582" t="s">
        <v>358</v>
      </c>
      <c r="R582" t="b">
        <f t="shared" si="3"/>
        <v>1</v>
      </c>
    </row>
    <row r="583" spans="1:18" x14ac:dyDescent="0.25">
      <c r="A583" t="s">
        <v>258</v>
      </c>
      <c r="B583" t="s">
        <v>7</v>
      </c>
      <c r="C583" t="s">
        <v>5</v>
      </c>
      <c r="E583" t="s">
        <v>563</v>
      </c>
      <c r="F583" t="s">
        <v>564</v>
      </c>
      <c r="G583" t="s">
        <v>258</v>
      </c>
      <c r="H583">
        <v>0.15809529603719416</v>
      </c>
      <c r="I583">
        <v>507</v>
      </c>
      <c r="J583">
        <v>0.17486574870066091</v>
      </c>
      <c r="K583">
        <v>508</v>
      </c>
      <c r="L583">
        <v>0.15865398278979737</v>
      </c>
      <c r="M583">
        <v>508</v>
      </c>
      <c r="N583">
        <v>0.17675232520550299</v>
      </c>
      <c r="O583">
        <v>501</v>
      </c>
      <c r="P583" t="s">
        <v>358</v>
      </c>
      <c r="R583" t="b">
        <f t="shared" si="3"/>
        <v>1</v>
      </c>
    </row>
    <row r="584" spans="1:18" x14ac:dyDescent="0.25">
      <c r="A584" t="s">
        <v>259</v>
      </c>
      <c r="B584" t="s">
        <v>1</v>
      </c>
      <c r="C584" t="s">
        <v>5</v>
      </c>
      <c r="E584" t="s">
        <v>896</v>
      </c>
      <c r="F584" t="s">
        <v>897</v>
      </c>
      <c r="G584" t="s">
        <v>259</v>
      </c>
      <c r="H584">
        <v>0.19552267073280752</v>
      </c>
      <c r="I584">
        <v>510</v>
      </c>
      <c r="J584">
        <v>0.17867038898712939</v>
      </c>
      <c r="K584">
        <v>503</v>
      </c>
      <c r="L584">
        <v>0.1943708165941801</v>
      </c>
      <c r="M584">
        <v>506</v>
      </c>
      <c r="N584">
        <v>0.175908805795362</v>
      </c>
      <c r="O584">
        <v>501</v>
      </c>
      <c r="P584" t="s">
        <v>358</v>
      </c>
      <c r="R584" t="b">
        <f t="shared" si="3"/>
        <v>1</v>
      </c>
    </row>
    <row r="585" spans="1:18" x14ac:dyDescent="0.25">
      <c r="A585" t="s">
        <v>260</v>
      </c>
      <c r="B585" t="s">
        <v>4</v>
      </c>
      <c r="C585" t="s">
        <v>2</v>
      </c>
      <c r="E585" t="s">
        <v>442</v>
      </c>
      <c r="F585" t="s">
        <v>443</v>
      </c>
      <c r="G585" t="s">
        <v>260</v>
      </c>
      <c r="H585">
        <v>0.17407948106131443</v>
      </c>
      <c r="I585">
        <v>506</v>
      </c>
      <c r="J585">
        <v>0.13923660706785004</v>
      </c>
      <c r="K585">
        <v>502</v>
      </c>
      <c r="L585">
        <v>0.16287132956743428</v>
      </c>
      <c r="M585">
        <v>511</v>
      </c>
      <c r="N585">
        <v>0.22527639922739701</v>
      </c>
      <c r="O585">
        <v>505</v>
      </c>
      <c r="P585" t="s">
        <v>367</v>
      </c>
      <c r="R585" t="b">
        <f t="shared" si="3"/>
        <v>1</v>
      </c>
    </row>
    <row r="586" spans="1:18" x14ac:dyDescent="0.25">
      <c r="A586" t="s">
        <v>261</v>
      </c>
      <c r="B586" t="s">
        <v>28</v>
      </c>
      <c r="C586" t="s">
        <v>14</v>
      </c>
      <c r="E586" t="s">
        <v>1006</v>
      </c>
      <c r="F586" t="s">
        <v>1007</v>
      </c>
      <c r="G586" t="s">
        <v>261</v>
      </c>
      <c r="H586">
        <v>0.16315836790412447</v>
      </c>
      <c r="I586">
        <v>504</v>
      </c>
      <c r="J586">
        <v>0.14090754922154536</v>
      </c>
      <c r="K586">
        <v>515</v>
      </c>
      <c r="L586">
        <v>0.1267784151895246</v>
      </c>
      <c r="M586">
        <v>506</v>
      </c>
      <c r="N586">
        <v>0.13911267385218001</v>
      </c>
      <c r="O586">
        <v>503</v>
      </c>
      <c r="P586" t="s">
        <v>358</v>
      </c>
      <c r="R586" t="b">
        <f t="shared" si="3"/>
        <v>1</v>
      </c>
    </row>
    <row r="587" spans="1:18" x14ac:dyDescent="0.25">
      <c r="A587" t="s">
        <v>262</v>
      </c>
      <c r="B587" t="s">
        <v>32</v>
      </c>
      <c r="C587" t="s">
        <v>8</v>
      </c>
      <c r="E587" t="s">
        <v>597</v>
      </c>
      <c r="F587" t="s">
        <v>598</v>
      </c>
      <c r="G587" t="s">
        <v>262</v>
      </c>
      <c r="H587">
        <v>0.16495007859321054</v>
      </c>
      <c r="I587">
        <v>514</v>
      </c>
      <c r="J587">
        <v>0.19165823334130913</v>
      </c>
      <c r="K587">
        <v>506</v>
      </c>
      <c r="L587">
        <v>0.1577428046271955</v>
      </c>
      <c r="M587">
        <v>503</v>
      </c>
      <c r="N587">
        <v>0.12691335770023901</v>
      </c>
      <c r="O587">
        <v>500</v>
      </c>
      <c r="P587" t="s">
        <v>358</v>
      </c>
      <c r="R587" t="b">
        <f t="shared" si="3"/>
        <v>1</v>
      </c>
    </row>
    <row r="588" spans="1:18" x14ac:dyDescent="0.25">
      <c r="A588" t="s">
        <v>263</v>
      </c>
      <c r="B588" t="s">
        <v>86</v>
      </c>
      <c r="C588" t="s">
        <v>19</v>
      </c>
      <c r="E588" t="s">
        <v>376</v>
      </c>
      <c r="F588" t="s">
        <v>377</v>
      </c>
      <c r="G588" t="s">
        <v>263</v>
      </c>
      <c r="H588">
        <v>0.16396965058581323</v>
      </c>
      <c r="I588">
        <v>518</v>
      </c>
      <c r="J588">
        <v>0.17048959568743136</v>
      </c>
      <c r="K588">
        <v>502</v>
      </c>
      <c r="L588">
        <v>0.16631291225738334</v>
      </c>
      <c r="M588">
        <v>503</v>
      </c>
      <c r="N588">
        <v>0.16239079987897301</v>
      </c>
      <c r="O588">
        <v>502</v>
      </c>
      <c r="P588" t="s">
        <v>358</v>
      </c>
      <c r="R588" t="b">
        <f t="shared" si="3"/>
        <v>1</v>
      </c>
    </row>
    <row r="589" spans="1:18" x14ac:dyDescent="0.25">
      <c r="A589" t="s">
        <v>264</v>
      </c>
      <c r="B589" t="s">
        <v>1</v>
      </c>
      <c r="C589" t="s">
        <v>2</v>
      </c>
      <c r="E589" t="s">
        <v>820</v>
      </c>
      <c r="F589" t="s">
        <v>821</v>
      </c>
      <c r="G589" t="s">
        <v>264</v>
      </c>
      <c r="H589">
        <v>0.17850321807578207</v>
      </c>
      <c r="I589">
        <v>509</v>
      </c>
      <c r="J589">
        <v>0.19239730232693156</v>
      </c>
      <c r="K589">
        <v>511</v>
      </c>
      <c r="L589">
        <v>0.17344442005957827</v>
      </c>
      <c r="M589">
        <v>500</v>
      </c>
      <c r="N589">
        <v>0.20480297601449701</v>
      </c>
      <c r="O589">
        <v>500</v>
      </c>
      <c r="P589" t="s">
        <v>358</v>
      </c>
      <c r="R589" t="b">
        <f t="shared" si="3"/>
        <v>1</v>
      </c>
    </row>
    <row r="590" spans="1:18" x14ac:dyDescent="0.25">
      <c r="A590" t="s">
        <v>265</v>
      </c>
      <c r="B590" t="s">
        <v>16</v>
      </c>
      <c r="C590" t="s">
        <v>2</v>
      </c>
      <c r="E590" t="s">
        <v>650</v>
      </c>
      <c r="F590" t="s">
        <v>651</v>
      </c>
      <c r="G590" t="s">
        <v>265</v>
      </c>
      <c r="H590">
        <v>0.15005784839220757</v>
      </c>
      <c r="I590">
        <v>513</v>
      </c>
      <c r="J590">
        <v>0.16371315943214562</v>
      </c>
      <c r="K590">
        <v>502</v>
      </c>
      <c r="L590">
        <v>0.14356728941202251</v>
      </c>
      <c r="M590">
        <v>505</v>
      </c>
      <c r="N590">
        <v>0.14446802808659401</v>
      </c>
      <c r="O590">
        <v>502</v>
      </c>
      <c r="P590" t="s">
        <v>358</v>
      </c>
      <c r="R590" t="b">
        <f t="shared" si="3"/>
        <v>1</v>
      </c>
    </row>
    <row r="591" spans="1:18" x14ac:dyDescent="0.25">
      <c r="A591" t="s">
        <v>266</v>
      </c>
      <c r="B591" t="s">
        <v>18</v>
      </c>
      <c r="C591" t="s">
        <v>19</v>
      </c>
      <c r="E591" t="s">
        <v>792</v>
      </c>
      <c r="F591" t="s">
        <v>793</v>
      </c>
      <c r="G591" t="s">
        <v>266</v>
      </c>
      <c r="H591">
        <v>0.16341590085769134</v>
      </c>
      <c r="I591">
        <v>503</v>
      </c>
      <c r="J591">
        <v>0.19132893428706071</v>
      </c>
      <c r="K591">
        <v>504</v>
      </c>
      <c r="L591">
        <v>0.15539737186877312</v>
      </c>
      <c r="M591">
        <v>506</v>
      </c>
      <c r="N591">
        <v>0.178508288473715</v>
      </c>
      <c r="O591">
        <v>503</v>
      </c>
      <c r="P591" t="s">
        <v>358</v>
      </c>
      <c r="R591" t="b">
        <f t="shared" si="3"/>
        <v>1</v>
      </c>
    </row>
    <row r="592" spans="1:18" x14ac:dyDescent="0.25">
      <c r="A592" t="s">
        <v>267</v>
      </c>
      <c r="B592" t="s">
        <v>1</v>
      </c>
      <c r="C592" t="s">
        <v>19</v>
      </c>
      <c r="E592" t="s">
        <v>914</v>
      </c>
      <c r="F592" t="s">
        <v>915</v>
      </c>
      <c r="G592" t="s">
        <v>267</v>
      </c>
      <c r="H592">
        <v>0.17326899390457473</v>
      </c>
      <c r="I592">
        <v>502</v>
      </c>
      <c r="J592">
        <v>0.18268595487835326</v>
      </c>
      <c r="K592">
        <v>504</v>
      </c>
      <c r="L592">
        <v>0.15420968923304068</v>
      </c>
      <c r="M592">
        <v>507</v>
      </c>
      <c r="N592">
        <v>0.163628924353141</v>
      </c>
      <c r="O592">
        <v>501</v>
      </c>
      <c r="P592" t="s">
        <v>358</v>
      </c>
      <c r="R592" t="b">
        <f t="shared" si="3"/>
        <v>1</v>
      </c>
    </row>
    <row r="593" spans="1:18" x14ac:dyDescent="0.25">
      <c r="A593" t="s">
        <v>268</v>
      </c>
      <c r="B593" t="s">
        <v>16</v>
      </c>
      <c r="C593" t="s">
        <v>8</v>
      </c>
      <c r="E593" t="s">
        <v>698</v>
      </c>
      <c r="F593" t="s">
        <v>699</v>
      </c>
      <c r="G593" t="s">
        <v>268</v>
      </c>
      <c r="H593">
        <v>0.1922234794060326</v>
      </c>
      <c r="I593">
        <v>1003</v>
      </c>
      <c r="J593">
        <v>0.15020731852958227</v>
      </c>
      <c r="K593">
        <v>501</v>
      </c>
      <c r="L593">
        <v>0.17957884364860838</v>
      </c>
      <c r="M593">
        <v>502</v>
      </c>
      <c r="N593">
        <v>0.15112091830642199</v>
      </c>
      <c r="O593">
        <v>497</v>
      </c>
      <c r="P593" t="s">
        <v>757</v>
      </c>
      <c r="R593" t="b">
        <f t="shared" si="3"/>
        <v>1</v>
      </c>
    </row>
    <row r="594" spans="1:18" x14ac:dyDescent="0.25">
      <c r="A594" t="s">
        <v>269</v>
      </c>
      <c r="B594" t="s">
        <v>16</v>
      </c>
      <c r="C594" t="s">
        <v>14</v>
      </c>
      <c r="E594" t="s">
        <v>730</v>
      </c>
      <c r="F594" t="s">
        <v>731</v>
      </c>
      <c r="G594" t="s">
        <v>732</v>
      </c>
      <c r="H594">
        <v>0.13843011450384923</v>
      </c>
      <c r="I594">
        <v>503</v>
      </c>
      <c r="J594">
        <v>0.15624629221262298</v>
      </c>
      <c r="K594">
        <v>500</v>
      </c>
      <c r="L594">
        <v>0.19287716973469327</v>
      </c>
      <c r="M594">
        <v>503</v>
      </c>
      <c r="N594">
        <v>0.189716478765108</v>
      </c>
      <c r="O594">
        <v>500</v>
      </c>
      <c r="P594" t="s">
        <v>367</v>
      </c>
      <c r="R594" t="b">
        <f t="shared" si="3"/>
        <v>0</v>
      </c>
    </row>
    <row r="595" spans="1:18" x14ac:dyDescent="0.25">
      <c r="A595" t="s">
        <v>270</v>
      </c>
      <c r="B595" t="s">
        <v>4</v>
      </c>
      <c r="C595" t="s">
        <v>19</v>
      </c>
      <c r="E595" t="s">
        <v>454</v>
      </c>
      <c r="F595" t="s">
        <v>455</v>
      </c>
      <c r="G595" t="s">
        <v>270</v>
      </c>
      <c r="H595">
        <v>0.13726373742428116</v>
      </c>
      <c r="I595">
        <v>511</v>
      </c>
      <c r="J595">
        <v>0.18697810611298252</v>
      </c>
      <c r="K595">
        <v>501</v>
      </c>
      <c r="L595">
        <v>0.15696714724453498</v>
      </c>
      <c r="M595">
        <v>510</v>
      </c>
      <c r="N595">
        <v>0.19309675783573499</v>
      </c>
      <c r="O595">
        <v>498</v>
      </c>
      <c r="P595" t="s">
        <v>367</v>
      </c>
      <c r="R595" t="b">
        <f t="shared" si="3"/>
        <v>1</v>
      </c>
    </row>
    <row r="596" spans="1:18" x14ac:dyDescent="0.25">
      <c r="A596" t="s">
        <v>271</v>
      </c>
      <c r="B596" t="s">
        <v>32</v>
      </c>
      <c r="C596" t="s">
        <v>8</v>
      </c>
      <c r="E596" t="s">
        <v>599</v>
      </c>
      <c r="F596" t="s">
        <v>600</v>
      </c>
      <c r="G596" t="s">
        <v>271</v>
      </c>
      <c r="H596">
        <v>0.15833399688745223</v>
      </c>
      <c r="I596">
        <v>502</v>
      </c>
      <c r="J596">
        <v>0.18262835892057452</v>
      </c>
      <c r="K596">
        <v>504</v>
      </c>
      <c r="L596">
        <v>0.16831865468669865</v>
      </c>
      <c r="M596">
        <v>501</v>
      </c>
      <c r="N596">
        <v>0.154067913006881</v>
      </c>
      <c r="O596">
        <v>498</v>
      </c>
      <c r="P596" t="s">
        <v>358</v>
      </c>
      <c r="R596" t="b">
        <f t="shared" si="3"/>
        <v>1</v>
      </c>
    </row>
    <row r="597" spans="1:18" x14ac:dyDescent="0.25">
      <c r="A597" t="s">
        <v>272</v>
      </c>
      <c r="B597" t="s">
        <v>32</v>
      </c>
      <c r="C597" t="s">
        <v>14</v>
      </c>
      <c r="E597" t="s">
        <v>601</v>
      </c>
      <c r="F597" t="s">
        <v>602</v>
      </c>
      <c r="G597" t="s">
        <v>272</v>
      </c>
      <c r="H597">
        <v>0.12119703760029861</v>
      </c>
      <c r="I597">
        <v>500</v>
      </c>
      <c r="J597">
        <v>0.13127849951763074</v>
      </c>
      <c r="K597">
        <v>501</v>
      </c>
      <c r="L597">
        <v>0.12062394782516234</v>
      </c>
      <c r="M597">
        <v>504</v>
      </c>
      <c r="N597">
        <v>0.111421182413146</v>
      </c>
      <c r="O597">
        <v>500</v>
      </c>
      <c r="P597" t="s">
        <v>358</v>
      </c>
      <c r="R597" t="b">
        <f t="shared" ref="R597:R660" si="4">IF(A597=G597,TRUE,FALSE)</f>
        <v>1</v>
      </c>
    </row>
    <row r="598" spans="1:18" x14ac:dyDescent="0.25">
      <c r="A598" t="s">
        <v>273</v>
      </c>
      <c r="B598" t="s">
        <v>16</v>
      </c>
      <c r="C598" t="s">
        <v>11</v>
      </c>
      <c r="E598" t="s">
        <v>700</v>
      </c>
      <c r="F598" t="s">
        <v>701</v>
      </c>
      <c r="G598" t="s">
        <v>273</v>
      </c>
      <c r="H598">
        <v>0.18053449576449554</v>
      </c>
      <c r="I598">
        <v>503</v>
      </c>
      <c r="J598">
        <v>0.16592177484511919</v>
      </c>
      <c r="K598">
        <v>503</v>
      </c>
      <c r="L598">
        <v>0.15443732768720961</v>
      </c>
      <c r="M598">
        <v>500</v>
      </c>
      <c r="N598">
        <v>0.187069139635785</v>
      </c>
      <c r="O598">
        <v>501</v>
      </c>
      <c r="P598" t="s">
        <v>358</v>
      </c>
      <c r="R598" t="b">
        <f t="shared" si="4"/>
        <v>1</v>
      </c>
    </row>
    <row r="599" spans="1:18" x14ac:dyDescent="0.25">
      <c r="A599" t="s">
        <v>274</v>
      </c>
      <c r="B599" t="s">
        <v>4</v>
      </c>
      <c r="C599" t="s">
        <v>19</v>
      </c>
      <c r="E599" t="s">
        <v>416</v>
      </c>
      <c r="F599" t="s">
        <v>417</v>
      </c>
      <c r="G599" t="s">
        <v>274</v>
      </c>
      <c r="H599">
        <v>0.15788294634324554</v>
      </c>
      <c r="I599">
        <v>503</v>
      </c>
      <c r="J599">
        <v>0.14800962825566302</v>
      </c>
      <c r="K599">
        <v>507</v>
      </c>
      <c r="L599">
        <v>0.19390643555604825</v>
      </c>
      <c r="M599">
        <v>501</v>
      </c>
      <c r="N599">
        <v>0.18789870436848</v>
      </c>
      <c r="O599">
        <v>500</v>
      </c>
      <c r="P599" t="s">
        <v>358</v>
      </c>
      <c r="R599" t="b">
        <f t="shared" si="4"/>
        <v>1</v>
      </c>
    </row>
    <row r="600" spans="1:18" x14ac:dyDescent="0.25">
      <c r="A600" t="s">
        <v>275</v>
      </c>
      <c r="B600" t="s">
        <v>86</v>
      </c>
      <c r="C600" t="s">
        <v>2</v>
      </c>
      <c r="E600" t="s">
        <v>368</v>
      </c>
      <c r="F600" t="s">
        <v>369</v>
      </c>
      <c r="G600" t="s">
        <v>275</v>
      </c>
      <c r="H600">
        <v>0.18280122983360583</v>
      </c>
      <c r="I600">
        <v>510</v>
      </c>
      <c r="J600">
        <v>0.17268306768964883</v>
      </c>
      <c r="K600">
        <v>508</v>
      </c>
      <c r="L600">
        <v>0.19205255123194104</v>
      </c>
      <c r="M600">
        <v>508</v>
      </c>
      <c r="N600">
        <v>0.178111015903511</v>
      </c>
      <c r="O600">
        <v>501</v>
      </c>
      <c r="P600" t="s">
        <v>358</v>
      </c>
      <c r="R600" t="b">
        <f t="shared" si="4"/>
        <v>1</v>
      </c>
    </row>
    <row r="601" spans="1:18" x14ac:dyDescent="0.25">
      <c r="A601" t="s">
        <v>276</v>
      </c>
      <c r="B601" t="s">
        <v>32</v>
      </c>
      <c r="C601" t="s">
        <v>2</v>
      </c>
      <c r="E601" t="s">
        <v>585</v>
      </c>
      <c r="F601" t="s">
        <v>586</v>
      </c>
      <c r="G601" t="s">
        <v>276</v>
      </c>
      <c r="H601">
        <v>0.1310552981284196</v>
      </c>
      <c r="I601">
        <v>513</v>
      </c>
      <c r="J601">
        <v>0.13375474961608591</v>
      </c>
      <c r="K601">
        <v>506</v>
      </c>
      <c r="L601">
        <v>0.13987992347351372</v>
      </c>
      <c r="M601">
        <v>512</v>
      </c>
      <c r="N601">
        <v>0.134662774830344</v>
      </c>
      <c r="O601">
        <v>1003</v>
      </c>
      <c r="P601" t="s">
        <v>358</v>
      </c>
      <c r="R601" t="b">
        <f t="shared" si="4"/>
        <v>1</v>
      </c>
    </row>
    <row r="602" spans="1:18" x14ac:dyDescent="0.25">
      <c r="A602" t="s">
        <v>277</v>
      </c>
      <c r="B602" t="s">
        <v>32</v>
      </c>
      <c r="C602" t="s">
        <v>5</v>
      </c>
      <c r="E602" t="s">
        <v>611</v>
      </c>
      <c r="F602" t="s">
        <v>612</v>
      </c>
      <c r="G602" t="s">
        <v>277</v>
      </c>
      <c r="H602">
        <v>0.14602813875233778</v>
      </c>
      <c r="I602">
        <v>500</v>
      </c>
      <c r="J602">
        <v>0.16404972106876017</v>
      </c>
      <c r="K602">
        <v>500</v>
      </c>
      <c r="L602">
        <v>0.16979866821055886</v>
      </c>
      <c r="M602">
        <v>501</v>
      </c>
      <c r="N602">
        <v>0.15140399941765501</v>
      </c>
      <c r="O602">
        <v>501</v>
      </c>
      <c r="P602" t="s">
        <v>358</v>
      </c>
      <c r="R602" t="b">
        <f t="shared" si="4"/>
        <v>1</v>
      </c>
    </row>
    <row r="603" spans="1:18" x14ac:dyDescent="0.25">
      <c r="A603" t="s">
        <v>278</v>
      </c>
      <c r="B603" t="s">
        <v>28</v>
      </c>
      <c r="C603" t="s">
        <v>14</v>
      </c>
      <c r="E603" t="s">
        <v>998</v>
      </c>
      <c r="F603" t="s">
        <v>999</v>
      </c>
      <c r="G603" t="s">
        <v>278</v>
      </c>
      <c r="H603">
        <v>0.12411444158169797</v>
      </c>
      <c r="I603">
        <v>507</v>
      </c>
      <c r="J603">
        <v>0.14749189827248421</v>
      </c>
      <c r="K603">
        <v>501</v>
      </c>
      <c r="L603">
        <v>0.20505305439858162</v>
      </c>
      <c r="M603">
        <v>507</v>
      </c>
      <c r="N603">
        <v>0.17479003853244501</v>
      </c>
      <c r="O603">
        <v>502</v>
      </c>
      <c r="P603" t="s">
        <v>367</v>
      </c>
      <c r="R603" t="b">
        <f t="shared" si="4"/>
        <v>1</v>
      </c>
    </row>
    <row r="604" spans="1:18" x14ac:dyDescent="0.25">
      <c r="A604" t="s">
        <v>279</v>
      </c>
      <c r="B604" t="s">
        <v>16</v>
      </c>
      <c r="C604" t="s">
        <v>5</v>
      </c>
      <c r="E604" t="s">
        <v>733</v>
      </c>
      <c r="F604" t="s">
        <v>734</v>
      </c>
      <c r="G604" t="s">
        <v>279</v>
      </c>
      <c r="H604">
        <v>0.16922235978520273</v>
      </c>
      <c r="I604">
        <v>509</v>
      </c>
      <c r="J604">
        <v>0.12562737784842362</v>
      </c>
      <c r="K604">
        <v>502</v>
      </c>
      <c r="L604">
        <v>0.16991136124103356</v>
      </c>
      <c r="M604">
        <v>506</v>
      </c>
      <c r="N604">
        <v>0.123982533319107</v>
      </c>
      <c r="O604">
        <v>500</v>
      </c>
      <c r="P604" t="s">
        <v>757</v>
      </c>
      <c r="R604" t="b">
        <f t="shared" si="4"/>
        <v>1</v>
      </c>
    </row>
    <row r="605" spans="1:18" x14ac:dyDescent="0.25">
      <c r="A605" t="s">
        <v>280</v>
      </c>
      <c r="B605" t="s">
        <v>86</v>
      </c>
      <c r="C605" t="s">
        <v>19</v>
      </c>
      <c r="E605" t="s">
        <v>378</v>
      </c>
      <c r="F605" t="s">
        <v>379</v>
      </c>
      <c r="G605" t="s">
        <v>280</v>
      </c>
      <c r="H605">
        <v>0.13527155993117043</v>
      </c>
      <c r="I605">
        <v>504</v>
      </c>
      <c r="J605">
        <v>0.16316547936139003</v>
      </c>
      <c r="K605">
        <v>506</v>
      </c>
      <c r="L605">
        <v>0.16864328488722141</v>
      </c>
      <c r="M605">
        <v>517</v>
      </c>
      <c r="N605">
        <v>0.13857443986542001</v>
      </c>
      <c r="O605">
        <v>502</v>
      </c>
      <c r="P605" t="s">
        <v>358</v>
      </c>
      <c r="R605" t="b">
        <f t="shared" si="4"/>
        <v>1</v>
      </c>
    </row>
    <row r="606" spans="1:18" x14ac:dyDescent="0.25">
      <c r="A606" t="s">
        <v>281</v>
      </c>
      <c r="B606" t="s">
        <v>1</v>
      </c>
      <c r="C606" t="s">
        <v>11</v>
      </c>
      <c r="E606" t="s">
        <v>916</v>
      </c>
      <c r="F606" t="s">
        <v>917</v>
      </c>
      <c r="G606" t="s">
        <v>281</v>
      </c>
      <c r="H606">
        <v>0.1976278721309119</v>
      </c>
      <c r="I606">
        <v>513</v>
      </c>
      <c r="J606">
        <v>0.16205119906496385</v>
      </c>
      <c r="K606">
        <v>506</v>
      </c>
      <c r="L606">
        <v>0.2196885564053935</v>
      </c>
      <c r="M606">
        <v>509</v>
      </c>
      <c r="N606">
        <v>0.198138313057106</v>
      </c>
      <c r="O606">
        <v>500</v>
      </c>
      <c r="P606" t="s">
        <v>358</v>
      </c>
      <c r="R606" t="b">
        <f t="shared" si="4"/>
        <v>1</v>
      </c>
    </row>
    <row r="607" spans="1:18" x14ac:dyDescent="0.25">
      <c r="A607" t="s">
        <v>282</v>
      </c>
      <c r="B607" t="s">
        <v>18</v>
      </c>
      <c r="C607" t="s">
        <v>19</v>
      </c>
      <c r="E607" t="s">
        <v>794</v>
      </c>
      <c r="F607" t="s">
        <v>795</v>
      </c>
      <c r="G607" t="s">
        <v>282</v>
      </c>
      <c r="H607">
        <v>0.14687583511680022</v>
      </c>
      <c r="I607">
        <v>511</v>
      </c>
      <c r="J607">
        <v>0.1707908651053206</v>
      </c>
      <c r="K607">
        <v>619</v>
      </c>
      <c r="L607">
        <v>0.1575966860338372</v>
      </c>
      <c r="M607">
        <v>506</v>
      </c>
      <c r="N607">
        <v>0.190411390487604</v>
      </c>
      <c r="O607">
        <v>502</v>
      </c>
      <c r="P607" t="s">
        <v>358</v>
      </c>
      <c r="R607" t="b">
        <f t="shared" si="4"/>
        <v>1</v>
      </c>
    </row>
    <row r="608" spans="1:18" x14ac:dyDescent="0.25">
      <c r="A608" t="s">
        <v>283</v>
      </c>
      <c r="B608" t="s">
        <v>1</v>
      </c>
      <c r="C608" t="s">
        <v>8</v>
      </c>
      <c r="E608" t="s">
        <v>884</v>
      </c>
      <c r="F608" t="s">
        <v>885</v>
      </c>
      <c r="G608" t="s">
        <v>283</v>
      </c>
      <c r="H608">
        <v>0.140579914364894</v>
      </c>
      <c r="I608">
        <v>501</v>
      </c>
      <c r="J608">
        <v>0.14648379298319211</v>
      </c>
      <c r="K608">
        <v>500</v>
      </c>
      <c r="L608">
        <v>0.14212860328177285</v>
      </c>
      <c r="M608">
        <v>503</v>
      </c>
      <c r="N608">
        <v>0.14549471482277099</v>
      </c>
      <c r="O608">
        <v>503</v>
      </c>
      <c r="P608" t="s">
        <v>358</v>
      </c>
      <c r="R608" t="b">
        <f t="shared" si="4"/>
        <v>1</v>
      </c>
    </row>
    <row r="609" spans="1:18" x14ac:dyDescent="0.25">
      <c r="A609" t="s">
        <v>284</v>
      </c>
      <c r="B609" t="s">
        <v>28</v>
      </c>
      <c r="C609" t="s">
        <v>11</v>
      </c>
      <c r="E609" t="s">
        <v>956</v>
      </c>
      <c r="F609" t="s">
        <v>957</v>
      </c>
      <c r="G609" t="s">
        <v>284</v>
      </c>
      <c r="H609">
        <v>0.17894602136593599</v>
      </c>
      <c r="I609">
        <v>504</v>
      </c>
      <c r="J609">
        <v>0.18886759205281919</v>
      </c>
      <c r="K609">
        <v>500</v>
      </c>
      <c r="L609">
        <v>0.1999956764041611</v>
      </c>
      <c r="M609">
        <v>584</v>
      </c>
      <c r="N609">
        <v>0.190521625138695</v>
      </c>
      <c r="O609">
        <v>500</v>
      </c>
      <c r="P609" t="s">
        <v>358</v>
      </c>
      <c r="R609" t="b">
        <f t="shared" si="4"/>
        <v>1</v>
      </c>
    </row>
    <row r="610" spans="1:18" x14ac:dyDescent="0.25">
      <c r="A610" t="s">
        <v>285</v>
      </c>
      <c r="B610" t="s">
        <v>4</v>
      </c>
      <c r="C610" t="s">
        <v>19</v>
      </c>
      <c r="E610" t="s">
        <v>418</v>
      </c>
      <c r="F610" t="s">
        <v>419</v>
      </c>
      <c r="G610" t="s">
        <v>285</v>
      </c>
      <c r="H610">
        <v>0.14723723524819196</v>
      </c>
      <c r="I610">
        <v>517</v>
      </c>
      <c r="J610">
        <v>0.16079884306468384</v>
      </c>
      <c r="K610">
        <v>1002</v>
      </c>
      <c r="L610">
        <v>0.19984468284307499</v>
      </c>
      <c r="M610">
        <v>500</v>
      </c>
      <c r="N610">
        <v>0.156932543740572</v>
      </c>
      <c r="O610">
        <v>501</v>
      </c>
      <c r="P610" t="s">
        <v>358</v>
      </c>
      <c r="R610" t="b">
        <f t="shared" si="4"/>
        <v>1</v>
      </c>
    </row>
    <row r="611" spans="1:18" x14ac:dyDescent="0.25">
      <c r="A611" t="s">
        <v>286</v>
      </c>
      <c r="B611" t="s">
        <v>32</v>
      </c>
      <c r="C611" t="s">
        <v>11</v>
      </c>
      <c r="E611" t="s">
        <v>603</v>
      </c>
      <c r="F611" t="s">
        <v>604</v>
      </c>
      <c r="G611" t="s">
        <v>286</v>
      </c>
      <c r="H611">
        <v>0.13654804816433067</v>
      </c>
      <c r="I611">
        <v>497</v>
      </c>
      <c r="J611">
        <v>0.1695826839688914</v>
      </c>
      <c r="K611">
        <v>504</v>
      </c>
      <c r="L611">
        <v>0.1656547795352559</v>
      </c>
      <c r="M611">
        <v>506</v>
      </c>
      <c r="N611">
        <v>0.13492686831286499</v>
      </c>
      <c r="O611">
        <v>499</v>
      </c>
      <c r="P611" t="s">
        <v>358</v>
      </c>
      <c r="R611" t="b">
        <f t="shared" si="4"/>
        <v>1</v>
      </c>
    </row>
    <row r="612" spans="1:18" x14ac:dyDescent="0.25">
      <c r="A612" t="s">
        <v>287</v>
      </c>
      <c r="B612" t="s">
        <v>1</v>
      </c>
      <c r="C612" t="s">
        <v>14</v>
      </c>
      <c r="E612" t="s">
        <v>918</v>
      </c>
      <c r="F612" t="s">
        <v>919</v>
      </c>
      <c r="G612" t="s">
        <v>287</v>
      </c>
      <c r="H612">
        <v>0.1968281835920617</v>
      </c>
      <c r="I612">
        <v>505</v>
      </c>
      <c r="J612">
        <v>0.15015560399796052</v>
      </c>
      <c r="K612">
        <v>502</v>
      </c>
      <c r="L612">
        <v>0.21108737320343388</v>
      </c>
      <c r="M612">
        <v>506</v>
      </c>
      <c r="N612">
        <v>0.17535569107836799</v>
      </c>
      <c r="O612">
        <v>501</v>
      </c>
      <c r="P612" t="s">
        <v>358</v>
      </c>
      <c r="R612" t="b">
        <f t="shared" si="4"/>
        <v>1</v>
      </c>
    </row>
    <row r="613" spans="1:18" x14ac:dyDescent="0.25">
      <c r="A613" t="s">
        <v>288</v>
      </c>
      <c r="B613" t="s">
        <v>28</v>
      </c>
      <c r="C613" t="s">
        <v>8</v>
      </c>
      <c r="E613" t="s">
        <v>1008</v>
      </c>
      <c r="F613" t="s">
        <v>1009</v>
      </c>
      <c r="G613" t="s">
        <v>288</v>
      </c>
      <c r="H613">
        <v>0.13531583621617713</v>
      </c>
      <c r="I613">
        <v>502</v>
      </c>
      <c r="J613">
        <v>0.15665759885252223</v>
      </c>
      <c r="K613">
        <v>504</v>
      </c>
      <c r="L613">
        <v>0.14808886914081643</v>
      </c>
      <c r="M613">
        <v>509</v>
      </c>
      <c r="N613">
        <v>0.16255761502382199</v>
      </c>
      <c r="O613">
        <v>501</v>
      </c>
      <c r="P613" t="s">
        <v>358</v>
      </c>
      <c r="R613" t="b">
        <f t="shared" si="4"/>
        <v>1</v>
      </c>
    </row>
    <row r="614" spans="1:18" x14ac:dyDescent="0.25">
      <c r="A614" t="s">
        <v>289</v>
      </c>
      <c r="B614" t="s">
        <v>28</v>
      </c>
      <c r="C614" t="s">
        <v>5</v>
      </c>
      <c r="E614" t="s">
        <v>972</v>
      </c>
      <c r="F614" t="s">
        <v>973</v>
      </c>
      <c r="G614" t="s">
        <v>289</v>
      </c>
      <c r="H614">
        <v>0.16675779422429624</v>
      </c>
      <c r="I614">
        <v>505</v>
      </c>
      <c r="J614">
        <v>0.14008541506470926</v>
      </c>
      <c r="K614">
        <v>501</v>
      </c>
      <c r="L614">
        <v>0.18537232640183179</v>
      </c>
      <c r="M614">
        <v>505</v>
      </c>
      <c r="N614">
        <v>0.14844442872718699</v>
      </c>
      <c r="O614">
        <v>500</v>
      </c>
      <c r="P614" t="s">
        <v>358</v>
      </c>
      <c r="R614" t="b">
        <f t="shared" si="4"/>
        <v>1</v>
      </c>
    </row>
    <row r="615" spans="1:18" x14ac:dyDescent="0.25">
      <c r="A615" t="s">
        <v>290</v>
      </c>
      <c r="B615" t="s">
        <v>32</v>
      </c>
      <c r="C615" t="s">
        <v>11</v>
      </c>
      <c r="E615" t="s">
        <v>587</v>
      </c>
      <c r="F615" t="s">
        <v>588</v>
      </c>
      <c r="G615" t="s">
        <v>290</v>
      </c>
      <c r="H615">
        <v>0.11246469458049999</v>
      </c>
      <c r="I615">
        <v>506</v>
      </c>
      <c r="J615">
        <v>0.13864361630914915</v>
      </c>
      <c r="K615">
        <v>500</v>
      </c>
      <c r="L615">
        <v>0.17276347364959399</v>
      </c>
      <c r="M615">
        <v>505</v>
      </c>
      <c r="N615">
        <v>0.159741745393391</v>
      </c>
      <c r="O615">
        <v>502</v>
      </c>
      <c r="P615" t="s">
        <v>367</v>
      </c>
      <c r="R615" t="b">
        <f t="shared" si="4"/>
        <v>1</v>
      </c>
    </row>
    <row r="616" spans="1:18" x14ac:dyDescent="0.25">
      <c r="A616" t="s">
        <v>291</v>
      </c>
      <c r="B616" t="s">
        <v>16</v>
      </c>
      <c r="C616" t="s">
        <v>14</v>
      </c>
      <c r="E616" t="s">
        <v>684</v>
      </c>
      <c r="F616" t="s">
        <v>685</v>
      </c>
      <c r="G616" t="s">
        <v>291</v>
      </c>
      <c r="H616">
        <v>0.14058398607688719</v>
      </c>
      <c r="I616">
        <v>506</v>
      </c>
      <c r="J616">
        <v>0.10289111286783183</v>
      </c>
      <c r="K616">
        <v>1004</v>
      </c>
      <c r="L616">
        <v>0.11138466573922612</v>
      </c>
      <c r="M616">
        <v>503</v>
      </c>
      <c r="N616">
        <v>8.9797853189586094E-2</v>
      </c>
      <c r="O616">
        <v>500</v>
      </c>
      <c r="P616" t="s">
        <v>757</v>
      </c>
      <c r="R616" t="b">
        <f t="shared" si="4"/>
        <v>1</v>
      </c>
    </row>
    <row r="617" spans="1:18" x14ac:dyDescent="0.25">
      <c r="A617" t="s">
        <v>292</v>
      </c>
      <c r="B617" t="s">
        <v>1</v>
      </c>
      <c r="C617" t="s">
        <v>14</v>
      </c>
      <c r="E617" t="s">
        <v>864</v>
      </c>
      <c r="F617" t="s">
        <v>865</v>
      </c>
      <c r="G617" t="s">
        <v>292</v>
      </c>
      <c r="H617">
        <v>0.16335510447663615</v>
      </c>
      <c r="I617">
        <v>505</v>
      </c>
      <c r="J617">
        <v>0.20879743504967035</v>
      </c>
      <c r="K617">
        <v>506</v>
      </c>
      <c r="L617">
        <v>0.17932189891169398</v>
      </c>
      <c r="M617">
        <v>543</v>
      </c>
      <c r="N617">
        <v>0.14256143670459101</v>
      </c>
      <c r="O617">
        <v>500</v>
      </c>
      <c r="P617" t="s">
        <v>358</v>
      </c>
      <c r="R617" t="b">
        <f t="shared" si="4"/>
        <v>1</v>
      </c>
    </row>
    <row r="618" spans="1:18" x14ac:dyDescent="0.25">
      <c r="A618" t="s">
        <v>293</v>
      </c>
      <c r="B618" t="s">
        <v>28</v>
      </c>
      <c r="C618" t="s">
        <v>14</v>
      </c>
      <c r="E618" t="s">
        <v>1000</v>
      </c>
      <c r="F618" t="s">
        <v>1001</v>
      </c>
      <c r="G618" t="s">
        <v>293</v>
      </c>
      <c r="H618">
        <v>0.15394400728114904</v>
      </c>
      <c r="I618">
        <v>496</v>
      </c>
      <c r="J618">
        <v>0.15554694563056701</v>
      </c>
      <c r="K618">
        <v>500</v>
      </c>
      <c r="L618">
        <v>0.18982869152072643</v>
      </c>
      <c r="M618">
        <v>502</v>
      </c>
      <c r="N618">
        <v>0.18172046926666799</v>
      </c>
      <c r="O618">
        <v>502</v>
      </c>
      <c r="P618" t="s">
        <v>358</v>
      </c>
      <c r="R618" t="b">
        <f t="shared" si="4"/>
        <v>1</v>
      </c>
    </row>
    <row r="619" spans="1:18" x14ac:dyDescent="0.25">
      <c r="A619" t="s">
        <v>294</v>
      </c>
      <c r="B619" t="s">
        <v>1</v>
      </c>
      <c r="C619" t="s">
        <v>11</v>
      </c>
      <c r="E619" t="s">
        <v>886</v>
      </c>
      <c r="F619" t="s">
        <v>887</v>
      </c>
      <c r="G619" t="s">
        <v>294</v>
      </c>
      <c r="H619">
        <v>0.15406917320811908</v>
      </c>
      <c r="I619">
        <v>518</v>
      </c>
      <c r="J619">
        <v>0.10340930642417856</v>
      </c>
      <c r="K619">
        <v>503</v>
      </c>
      <c r="L619">
        <v>0.16131539390405344</v>
      </c>
      <c r="M619">
        <v>510</v>
      </c>
      <c r="N619">
        <v>0.12537009274830399</v>
      </c>
      <c r="O619">
        <v>503</v>
      </c>
      <c r="P619" t="s">
        <v>358</v>
      </c>
      <c r="R619" t="b">
        <f t="shared" si="4"/>
        <v>1</v>
      </c>
    </row>
    <row r="620" spans="1:18" x14ac:dyDescent="0.25">
      <c r="A620" t="s">
        <v>295</v>
      </c>
      <c r="B620" t="s">
        <v>16</v>
      </c>
      <c r="C620" t="s">
        <v>19</v>
      </c>
      <c r="E620" t="s">
        <v>702</v>
      </c>
      <c r="F620" t="s">
        <v>703</v>
      </c>
      <c r="G620" t="s">
        <v>295</v>
      </c>
      <c r="H620">
        <v>0.18555666625631356</v>
      </c>
      <c r="I620">
        <v>497</v>
      </c>
      <c r="J620">
        <v>0.20652192352407142</v>
      </c>
      <c r="K620">
        <v>503</v>
      </c>
      <c r="L620">
        <v>0.14028648770252483</v>
      </c>
      <c r="M620">
        <v>508</v>
      </c>
      <c r="N620">
        <v>0.17544384177519901</v>
      </c>
      <c r="O620">
        <v>501</v>
      </c>
      <c r="P620" t="s">
        <v>358</v>
      </c>
      <c r="R620" t="b">
        <f t="shared" si="4"/>
        <v>1</v>
      </c>
    </row>
    <row r="621" spans="1:18" x14ac:dyDescent="0.25">
      <c r="A621" t="s">
        <v>296</v>
      </c>
      <c r="B621" t="s">
        <v>16</v>
      </c>
      <c r="C621" t="s">
        <v>11</v>
      </c>
      <c r="E621" t="s">
        <v>652</v>
      </c>
      <c r="F621" t="s">
        <v>653</v>
      </c>
      <c r="G621" t="s">
        <v>296</v>
      </c>
      <c r="H621">
        <v>0.12351830334453974</v>
      </c>
      <c r="I621">
        <v>509</v>
      </c>
      <c r="J621">
        <v>0.14422689880515077</v>
      </c>
      <c r="K621">
        <v>1001</v>
      </c>
      <c r="L621">
        <v>0.16231781780698074</v>
      </c>
      <c r="M621">
        <v>502</v>
      </c>
      <c r="N621">
        <v>0.147754775572328</v>
      </c>
      <c r="O621">
        <v>500</v>
      </c>
      <c r="P621" t="s">
        <v>358</v>
      </c>
      <c r="R621" t="b">
        <f t="shared" si="4"/>
        <v>1</v>
      </c>
    </row>
    <row r="622" spans="1:18" x14ac:dyDescent="0.25">
      <c r="A622" t="s">
        <v>297</v>
      </c>
      <c r="B622" t="s">
        <v>1</v>
      </c>
      <c r="C622" t="s">
        <v>14</v>
      </c>
      <c r="E622" t="s">
        <v>888</v>
      </c>
      <c r="F622" t="s">
        <v>889</v>
      </c>
      <c r="G622" t="s">
        <v>297</v>
      </c>
      <c r="H622">
        <v>0.16109332856050024</v>
      </c>
      <c r="I622">
        <v>501</v>
      </c>
      <c r="J622">
        <v>0.1622414313883091</v>
      </c>
      <c r="K622">
        <v>502</v>
      </c>
      <c r="L622">
        <v>0.16237356585592302</v>
      </c>
      <c r="M622">
        <v>503</v>
      </c>
      <c r="N622">
        <v>0.191049394518469</v>
      </c>
      <c r="O622">
        <v>502</v>
      </c>
      <c r="P622" t="s">
        <v>358</v>
      </c>
      <c r="R622" t="b">
        <f t="shared" si="4"/>
        <v>1</v>
      </c>
    </row>
    <row r="623" spans="1:18" x14ac:dyDescent="0.25">
      <c r="A623" t="s">
        <v>298</v>
      </c>
      <c r="B623" t="s">
        <v>28</v>
      </c>
      <c r="C623" t="s">
        <v>11</v>
      </c>
      <c r="E623" t="s">
        <v>958</v>
      </c>
      <c r="F623" t="s">
        <v>959</v>
      </c>
      <c r="G623" t="s">
        <v>298</v>
      </c>
      <c r="H623">
        <v>0.16092454719253158</v>
      </c>
      <c r="I623">
        <v>505</v>
      </c>
      <c r="J623">
        <v>0.15409566049573026</v>
      </c>
      <c r="K623">
        <v>502</v>
      </c>
      <c r="L623">
        <v>0.13418919281424627</v>
      </c>
      <c r="M623">
        <v>531</v>
      </c>
      <c r="N623">
        <v>0.171981175218271</v>
      </c>
      <c r="O623">
        <v>500</v>
      </c>
      <c r="P623" t="s">
        <v>358</v>
      </c>
      <c r="R623" t="b">
        <f t="shared" si="4"/>
        <v>1</v>
      </c>
    </row>
    <row r="624" spans="1:18" x14ac:dyDescent="0.25">
      <c r="A624" t="s">
        <v>299</v>
      </c>
      <c r="B624" t="s">
        <v>28</v>
      </c>
      <c r="C624" t="s">
        <v>5</v>
      </c>
      <c r="E624" t="s">
        <v>974</v>
      </c>
      <c r="F624" t="s">
        <v>975</v>
      </c>
      <c r="G624" t="s">
        <v>299</v>
      </c>
      <c r="H624">
        <v>0.14610283469425966</v>
      </c>
      <c r="I624">
        <v>501</v>
      </c>
      <c r="J624">
        <v>0.13770651831737618</v>
      </c>
      <c r="K624">
        <v>500</v>
      </c>
      <c r="L624">
        <v>0.10579682695565334</v>
      </c>
      <c r="M624">
        <v>500</v>
      </c>
      <c r="N624">
        <v>0.144910463640854</v>
      </c>
      <c r="O624">
        <v>499</v>
      </c>
      <c r="P624" t="s">
        <v>358</v>
      </c>
      <c r="R624" t="b">
        <f t="shared" si="4"/>
        <v>1</v>
      </c>
    </row>
    <row r="625" spans="1:18" x14ac:dyDescent="0.25">
      <c r="A625" t="s">
        <v>300</v>
      </c>
      <c r="B625" t="s">
        <v>18</v>
      </c>
      <c r="C625" t="s">
        <v>19</v>
      </c>
      <c r="E625" t="s">
        <v>796</v>
      </c>
      <c r="F625" t="s">
        <v>797</v>
      </c>
      <c r="G625" t="s">
        <v>300</v>
      </c>
      <c r="H625">
        <v>0.15226021241987783</v>
      </c>
      <c r="I625">
        <v>1002</v>
      </c>
      <c r="J625">
        <v>0.13846672471573826</v>
      </c>
      <c r="K625">
        <v>521</v>
      </c>
      <c r="L625">
        <v>0.17631323399262361</v>
      </c>
      <c r="M625">
        <v>506</v>
      </c>
      <c r="N625">
        <v>0.15639538799018801</v>
      </c>
      <c r="O625">
        <v>504</v>
      </c>
      <c r="P625" t="s">
        <v>358</v>
      </c>
      <c r="R625" t="b">
        <f t="shared" si="4"/>
        <v>1</v>
      </c>
    </row>
    <row r="626" spans="1:18" x14ac:dyDescent="0.25">
      <c r="A626" t="s">
        <v>301</v>
      </c>
      <c r="B626" t="s">
        <v>4</v>
      </c>
      <c r="C626" t="s">
        <v>19</v>
      </c>
      <c r="E626" t="s">
        <v>420</v>
      </c>
      <c r="F626" t="s">
        <v>421</v>
      </c>
      <c r="G626" t="s">
        <v>301</v>
      </c>
      <c r="H626">
        <v>0.24532591871472245</v>
      </c>
      <c r="I626">
        <v>505</v>
      </c>
      <c r="J626">
        <v>0.19732949511034828</v>
      </c>
      <c r="K626">
        <v>503</v>
      </c>
      <c r="L626">
        <v>0.1966692848901766</v>
      </c>
      <c r="M626">
        <v>1004</v>
      </c>
      <c r="N626">
        <v>0.13963318299414301</v>
      </c>
      <c r="O626">
        <v>500</v>
      </c>
      <c r="P626" t="s">
        <v>757</v>
      </c>
      <c r="R626" t="b">
        <f t="shared" si="4"/>
        <v>1</v>
      </c>
    </row>
    <row r="627" spans="1:18" x14ac:dyDescent="0.25">
      <c r="A627" t="s">
        <v>302</v>
      </c>
      <c r="B627" t="s">
        <v>1</v>
      </c>
      <c r="C627" t="s">
        <v>8</v>
      </c>
      <c r="E627" t="s">
        <v>890</v>
      </c>
      <c r="F627" t="s">
        <v>891</v>
      </c>
      <c r="G627" t="s">
        <v>302</v>
      </c>
      <c r="H627">
        <v>0.1495135840179124</v>
      </c>
      <c r="I627">
        <v>507</v>
      </c>
      <c r="J627">
        <v>0.16129070377310037</v>
      </c>
      <c r="K627">
        <v>501</v>
      </c>
      <c r="L627">
        <v>0.16916069484226678</v>
      </c>
      <c r="M627">
        <v>503</v>
      </c>
      <c r="N627">
        <v>0.12218134810834</v>
      </c>
      <c r="O627">
        <v>501</v>
      </c>
      <c r="P627" t="s">
        <v>358</v>
      </c>
      <c r="R627" t="b">
        <f t="shared" si="4"/>
        <v>1</v>
      </c>
    </row>
    <row r="628" spans="1:18" x14ac:dyDescent="0.25">
      <c r="A628" t="s">
        <v>303</v>
      </c>
      <c r="B628" t="s">
        <v>16</v>
      </c>
      <c r="C628" t="s">
        <v>5</v>
      </c>
      <c r="E628" t="s">
        <v>686</v>
      </c>
      <c r="F628" t="s">
        <v>687</v>
      </c>
      <c r="G628" t="s">
        <v>303</v>
      </c>
      <c r="H628">
        <v>0.18191384549091252</v>
      </c>
      <c r="I628">
        <v>506</v>
      </c>
      <c r="J628">
        <v>0.18051599620227848</v>
      </c>
      <c r="K628">
        <v>500</v>
      </c>
      <c r="L628">
        <v>0.14489878286522392</v>
      </c>
      <c r="M628">
        <v>504</v>
      </c>
      <c r="N628">
        <v>0.18032701707419899</v>
      </c>
      <c r="O628">
        <v>500</v>
      </c>
      <c r="P628" t="s">
        <v>358</v>
      </c>
      <c r="R628" t="b">
        <f t="shared" si="4"/>
        <v>1</v>
      </c>
    </row>
    <row r="629" spans="1:18" x14ac:dyDescent="0.25">
      <c r="A629" t="s">
        <v>304</v>
      </c>
      <c r="B629" t="s">
        <v>1</v>
      </c>
      <c r="C629" t="s">
        <v>14</v>
      </c>
      <c r="E629" t="s">
        <v>898</v>
      </c>
      <c r="F629" t="s">
        <v>899</v>
      </c>
      <c r="G629" t="s">
        <v>304</v>
      </c>
      <c r="H629">
        <v>0.20466711274793745</v>
      </c>
      <c r="I629">
        <v>502</v>
      </c>
      <c r="J629">
        <v>0.18365117741744119</v>
      </c>
      <c r="K629">
        <v>500</v>
      </c>
      <c r="L629">
        <v>0.20026647769855199</v>
      </c>
      <c r="M629">
        <v>503</v>
      </c>
      <c r="N629">
        <v>0.22940578972863099</v>
      </c>
      <c r="O629">
        <v>501</v>
      </c>
      <c r="P629" t="s">
        <v>358</v>
      </c>
      <c r="R629" t="b">
        <f t="shared" si="4"/>
        <v>1</v>
      </c>
    </row>
    <row r="630" spans="1:18" x14ac:dyDescent="0.25">
      <c r="A630" t="s">
        <v>305</v>
      </c>
      <c r="B630" t="s">
        <v>22</v>
      </c>
      <c r="C630" t="s">
        <v>8</v>
      </c>
      <c r="E630" t="s">
        <v>499</v>
      </c>
      <c r="F630" t="s">
        <v>500</v>
      </c>
      <c r="G630" t="s">
        <v>305</v>
      </c>
      <c r="H630">
        <v>0.17582406386980071</v>
      </c>
      <c r="I630">
        <v>502</v>
      </c>
      <c r="J630">
        <v>0.16417609254322543</v>
      </c>
      <c r="K630">
        <v>501</v>
      </c>
      <c r="L630">
        <v>0.17125600748384923</v>
      </c>
      <c r="M630">
        <v>504</v>
      </c>
      <c r="N630">
        <v>0.148055079186065</v>
      </c>
      <c r="O630">
        <v>500</v>
      </c>
      <c r="P630" t="s">
        <v>358</v>
      </c>
      <c r="R630" t="b">
        <f t="shared" si="4"/>
        <v>1</v>
      </c>
    </row>
    <row r="631" spans="1:18" x14ac:dyDescent="0.25">
      <c r="A631" t="s">
        <v>306</v>
      </c>
      <c r="B631" t="s">
        <v>32</v>
      </c>
      <c r="C631" t="s">
        <v>19</v>
      </c>
      <c r="E631" t="s">
        <v>625</v>
      </c>
      <c r="F631" t="s">
        <v>626</v>
      </c>
      <c r="G631" t="s">
        <v>306</v>
      </c>
      <c r="H631">
        <v>0.10801294085723148</v>
      </c>
      <c r="I631">
        <v>511</v>
      </c>
      <c r="J631">
        <v>0.14705579941987795</v>
      </c>
      <c r="K631">
        <v>507</v>
      </c>
      <c r="L631">
        <v>0.12942643348792751</v>
      </c>
      <c r="M631">
        <v>507</v>
      </c>
      <c r="N631">
        <v>0.105494865657526</v>
      </c>
      <c r="O631">
        <v>500</v>
      </c>
      <c r="P631" t="s">
        <v>358</v>
      </c>
      <c r="R631" t="b">
        <f t="shared" si="4"/>
        <v>1</v>
      </c>
    </row>
    <row r="632" spans="1:18" x14ac:dyDescent="0.25">
      <c r="A632" t="s">
        <v>307</v>
      </c>
      <c r="B632" t="s">
        <v>18</v>
      </c>
      <c r="C632" t="s">
        <v>19</v>
      </c>
      <c r="E632" t="s">
        <v>798</v>
      </c>
      <c r="F632" t="s">
        <v>799</v>
      </c>
      <c r="G632" t="s">
        <v>307</v>
      </c>
      <c r="H632">
        <v>0.15505876926407311</v>
      </c>
      <c r="I632">
        <v>502</v>
      </c>
      <c r="J632">
        <v>0.16287894554924306</v>
      </c>
      <c r="K632">
        <v>500</v>
      </c>
      <c r="L632">
        <v>0.16013346970758818</v>
      </c>
      <c r="M632">
        <v>597</v>
      </c>
      <c r="N632">
        <v>0.159091794700779</v>
      </c>
      <c r="O632">
        <v>500</v>
      </c>
      <c r="P632" t="s">
        <v>358</v>
      </c>
      <c r="R632" t="b">
        <f t="shared" si="4"/>
        <v>1</v>
      </c>
    </row>
    <row r="633" spans="1:18" x14ac:dyDescent="0.25">
      <c r="A633" t="s">
        <v>308</v>
      </c>
      <c r="B633" t="s">
        <v>18</v>
      </c>
      <c r="C633" t="s">
        <v>19</v>
      </c>
      <c r="E633" t="s">
        <v>800</v>
      </c>
      <c r="F633" t="s">
        <v>801</v>
      </c>
      <c r="G633" t="s">
        <v>308</v>
      </c>
      <c r="H633">
        <v>0.23992171693583486</v>
      </c>
      <c r="I633">
        <v>501</v>
      </c>
      <c r="J633">
        <v>0.19911992464659473</v>
      </c>
      <c r="K633">
        <v>506</v>
      </c>
      <c r="L633">
        <v>0.21942253813221022</v>
      </c>
      <c r="M633">
        <v>504</v>
      </c>
      <c r="N633">
        <v>0.19394944479655599</v>
      </c>
      <c r="O633">
        <v>504</v>
      </c>
      <c r="P633" t="s">
        <v>358</v>
      </c>
      <c r="R633" t="b">
        <f t="shared" si="4"/>
        <v>1</v>
      </c>
    </row>
    <row r="634" spans="1:18" x14ac:dyDescent="0.25">
      <c r="A634" t="s">
        <v>309</v>
      </c>
      <c r="B634" t="s">
        <v>4</v>
      </c>
      <c r="C634" t="s">
        <v>11</v>
      </c>
      <c r="E634" t="s">
        <v>390</v>
      </c>
      <c r="F634" t="s">
        <v>391</v>
      </c>
      <c r="G634" t="s">
        <v>309</v>
      </c>
      <c r="H634">
        <v>0.17053970867804261</v>
      </c>
      <c r="I634">
        <v>513</v>
      </c>
      <c r="J634">
        <v>0.21737115986532196</v>
      </c>
      <c r="K634">
        <v>502</v>
      </c>
      <c r="L634">
        <v>0.18513461417632773</v>
      </c>
      <c r="M634">
        <v>504</v>
      </c>
      <c r="N634">
        <v>0.18980122221923401</v>
      </c>
      <c r="O634">
        <v>504</v>
      </c>
      <c r="P634" t="s">
        <v>358</v>
      </c>
      <c r="R634" t="b">
        <f t="shared" si="4"/>
        <v>1</v>
      </c>
    </row>
    <row r="635" spans="1:18" x14ac:dyDescent="0.25">
      <c r="A635" t="s">
        <v>310</v>
      </c>
      <c r="B635" t="s">
        <v>32</v>
      </c>
      <c r="C635" t="s">
        <v>8</v>
      </c>
      <c r="E635" t="s">
        <v>613</v>
      </c>
      <c r="F635" t="s">
        <v>614</v>
      </c>
      <c r="G635" t="s">
        <v>310</v>
      </c>
      <c r="H635">
        <v>0.16968805789816127</v>
      </c>
      <c r="I635">
        <v>498</v>
      </c>
      <c r="J635">
        <v>0.20791244751482235</v>
      </c>
      <c r="K635">
        <v>502</v>
      </c>
      <c r="L635">
        <v>0.17382672700583579</v>
      </c>
      <c r="M635">
        <v>503</v>
      </c>
      <c r="N635">
        <v>0.17509296042212899</v>
      </c>
      <c r="O635">
        <v>500</v>
      </c>
      <c r="P635" t="s">
        <v>358</v>
      </c>
      <c r="R635" t="b">
        <f t="shared" si="4"/>
        <v>1</v>
      </c>
    </row>
    <row r="636" spans="1:18" x14ac:dyDescent="0.25">
      <c r="A636" t="s">
        <v>311</v>
      </c>
      <c r="B636" t="s">
        <v>16</v>
      </c>
      <c r="C636" t="s">
        <v>19</v>
      </c>
      <c r="E636" t="s">
        <v>704</v>
      </c>
      <c r="F636" t="s">
        <v>705</v>
      </c>
      <c r="G636" t="s">
        <v>311</v>
      </c>
      <c r="H636">
        <v>0.13846215477836446</v>
      </c>
      <c r="I636">
        <v>505</v>
      </c>
      <c r="J636">
        <v>0.16140052163081178</v>
      </c>
      <c r="K636">
        <v>502</v>
      </c>
      <c r="L636">
        <v>0.17525645247097507</v>
      </c>
      <c r="M636">
        <v>504</v>
      </c>
      <c r="N636">
        <v>0.17464661159709299</v>
      </c>
      <c r="O636">
        <v>504</v>
      </c>
      <c r="P636" t="s">
        <v>358</v>
      </c>
      <c r="R636" t="b">
        <f t="shared" si="4"/>
        <v>1</v>
      </c>
    </row>
    <row r="637" spans="1:18" x14ac:dyDescent="0.25">
      <c r="A637" t="s">
        <v>312</v>
      </c>
      <c r="B637" t="s">
        <v>16</v>
      </c>
      <c r="C637" t="s">
        <v>8</v>
      </c>
      <c r="E637" t="s">
        <v>735</v>
      </c>
      <c r="F637" t="s">
        <v>736</v>
      </c>
      <c r="G637" t="s">
        <v>312</v>
      </c>
      <c r="H637">
        <v>0.12545970330854789</v>
      </c>
      <c r="I637">
        <v>502</v>
      </c>
      <c r="J637">
        <v>0.16871887622808512</v>
      </c>
      <c r="K637">
        <v>500</v>
      </c>
      <c r="L637">
        <v>0.1475193367782425</v>
      </c>
      <c r="M637">
        <v>506</v>
      </c>
      <c r="N637">
        <v>0.12837277158076299</v>
      </c>
      <c r="O637">
        <v>500</v>
      </c>
      <c r="P637" t="s">
        <v>358</v>
      </c>
      <c r="R637" t="b">
        <f t="shared" si="4"/>
        <v>1</v>
      </c>
    </row>
    <row r="638" spans="1:18" x14ac:dyDescent="0.25">
      <c r="A638" t="s">
        <v>313</v>
      </c>
      <c r="B638" t="s">
        <v>1</v>
      </c>
      <c r="C638" t="s">
        <v>14</v>
      </c>
      <c r="E638" t="s">
        <v>920</v>
      </c>
      <c r="F638" t="s">
        <v>921</v>
      </c>
      <c r="G638" t="s">
        <v>313</v>
      </c>
      <c r="H638">
        <v>0.16836156767873184</v>
      </c>
      <c r="I638">
        <v>509</v>
      </c>
      <c r="J638">
        <v>0.18996264165718163</v>
      </c>
      <c r="K638">
        <v>502</v>
      </c>
      <c r="L638">
        <v>0.20269661506598891</v>
      </c>
      <c r="M638">
        <v>504</v>
      </c>
      <c r="N638">
        <v>0.17773559300782699</v>
      </c>
      <c r="O638">
        <v>500</v>
      </c>
      <c r="P638" t="s">
        <v>358</v>
      </c>
      <c r="R638" t="b">
        <f t="shared" si="4"/>
        <v>1</v>
      </c>
    </row>
    <row r="639" spans="1:18" x14ac:dyDescent="0.25">
      <c r="A639" t="s">
        <v>314</v>
      </c>
      <c r="B639" t="s">
        <v>1</v>
      </c>
      <c r="C639" t="s">
        <v>5</v>
      </c>
      <c r="E639" t="s">
        <v>844</v>
      </c>
      <c r="F639" t="s">
        <v>845</v>
      </c>
      <c r="G639" t="s">
        <v>314</v>
      </c>
      <c r="H639">
        <v>0.1866146508163033</v>
      </c>
      <c r="I639">
        <v>515</v>
      </c>
      <c r="J639">
        <v>0.15724818453502207</v>
      </c>
      <c r="K639">
        <v>504</v>
      </c>
      <c r="L639">
        <v>0.15431813002024553</v>
      </c>
      <c r="M639">
        <v>504</v>
      </c>
      <c r="N639">
        <v>0.13928123662144201</v>
      </c>
      <c r="O639">
        <v>501</v>
      </c>
      <c r="P639" t="s">
        <v>757</v>
      </c>
      <c r="R639" t="b">
        <f t="shared" si="4"/>
        <v>1</v>
      </c>
    </row>
    <row r="640" spans="1:18" x14ac:dyDescent="0.25">
      <c r="A640" t="s">
        <v>315</v>
      </c>
      <c r="B640" t="s">
        <v>7</v>
      </c>
      <c r="C640" t="s">
        <v>8</v>
      </c>
      <c r="E640" t="s">
        <v>565</v>
      </c>
      <c r="F640" t="s">
        <v>566</v>
      </c>
      <c r="G640" t="s">
        <v>315</v>
      </c>
      <c r="H640">
        <v>0.14016392146975154</v>
      </c>
      <c r="I640">
        <v>507</v>
      </c>
      <c r="J640">
        <v>0.14868460489806623</v>
      </c>
      <c r="K640">
        <v>506</v>
      </c>
      <c r="L640">
        <v>0.11288179022083933</v>
      </c>
      <c r="M640">
        <v>507</v>
      </c>
      <c r="N640">
        <v>0.14663429146372201</v>
      </c>
      <c r="O640">
        <v>500</v>
      </c>
      <c r="P640" t="s">
        <v>358</v>
      </c>
      <c r="R640" t="b">
        <f t="shared" si="4"/>
        <v>1</v>
      </c>
    </row>
    <row r="641" spans="1:18" x14ac:dyDescent="0.25">
      <c r="A641" t="s">
        <v>316</v>
      </c>
      <c r="B641" t="s">
        <v>16</v>
      </c>
      <c r="C641" t="s">
        <v>11</v>
      </c>
      <c r="E641" t="s">
        <v>706</v>
      </c>
      <c r="F641" t="s">
        <v>707</v>
      </c>
      <c r="G641" t="s">
        <v>316</v>
      </c>
      <c r="H641">
        <v>0.19465751568916104</v>
      </c>
      <c r="I641">
        <v>502</v>
      </c>
      <c r="J641">
        <v>0.16852980715042962</v>
      </c>
      <c r="K641">
        <v>502</v>
      </c>
      <c r="L641">
        <v>0.21461703701205997</v>
      </c>
      <c r="M641">
        <v>500</v>
      </c>
      <c r="N641">
        <v>0.175512859102612</v>
      </c>
      <c r="O641">
        <v>500</v>
      </c>
      <c r="P641" t="s">
        <v>358</v>
      </c>
      <c r="R641" t="b">
        <f t="shared" si="4"/>
        <v>1</v>
      </c>
    </row>
    <row r="642" spans="1:18" x14ac:dyDescent="0.25">
      <c r="A642" t="s">
        <v>317</v>
      </c>
      <c r="B642" t="s">
        <v>1</v>
      </c>
      <c r="C642" t="s">
        <v>8</v>
      </c>
      <c r="E642" t="s">
        <v>822</v>
      </c>
      <c r="F642" t="s">
        <v>823</v>
      </c>
      <c r="G642" t="s">
        <v>317</v>
      </c>
      <c r="H642">
        <v>0.18029477508629008</v>
      </c>
      <c r="I642">
        <v>501</v>
      </c>
      <c r="J642">
        <v>0.18330993254343092</v>
      </c>
      <c r="K642">
        <v>502</v>
      </c>
      <c r="L642">
        <v>0.14518309801818444</v>
      </c>
      <c r="M642">
        <v>505</v>
      </c>
      <c r="N642">
        <v>0.190062112058722</v>
      </c>
      <c r="O642">
        <v>500</v>
      </c>
      <c r="P642" t="s">
        <v>358</v>
      </c>
      <c r="R642" t="b">
        <f t="shared" si="4"/>
        <v>1</v>
      </c>
    </row>
    <row r="643" spans="1:18" x14ac:dyDescent="0.25">
      <c r="A643" t="s">
        <v>318</v>
      </c>
      <c r="B643" t="s">
        <v>28</v>
      </c>
      <c r="C643" t="s">
        <v>5</v>
      </c>
      <c r="E643" t="s">
        <v>976</v>
      </c>
      <c r="F643" t="s">
        <v>977</v>
      </c>
      <c r="G643" t="s">
        <v>318</v>
      </c>
      <c r="H643">
        <v>0.15304719092604457</v>
      </c>
      <c r="I643">
        <v>501</v>
      </c>
      <c r="J643">
        <v>0.16231882644609949</v>
      </c>
      <c r="K643">
        <v>502</v>
      </c>
      <c r="L643">
        <v>0.16603664625680065</v>
      </c>
      <c r="M643">
        <v>503</v>
      </c>
      <c r="N643">
        <v>0.15610567825011501</v>
      </c>
      <c r="O643">
        <v>503</v>
      </c>
      <c r="P643" t="s">
        <v>358</v>
      </c>
      <c r="R643" t="b">
        <f t="shared" si="4"/>
        <v>1</v>
      </c>
    </row>
    <row r="644" spans="1:18" x14ac:dyDescent="0.25">
      <c r="A644" t="s">
        <v>319</v>
      </c>
      <c r="B644" t="s">
        <v>28</v>
      </c>
      <c r="C644" t="s">
        <v>5</v>
      </c>
      <c r="E644" t="s">
        <v>986</v>
      </c>
      <c r="F644" t="s">
        <v>987</v>
      </c>
      <c r="G644" t="s">
        <v>319</v>
      </c>
      <c r="H644">
        <v>0.14685643557976669</v>
      </c>
      <c r="I644">
        <v>505</v>
      </c>
      <c r="J644">
        <v>0.16308662152747735</v>
      </c>
      <c r="K644">
        <v>503</v>
      </c>
      <c r="L644">
        <v>0.12419386794708207</v>
      </c>
      <c r="M644">
        <v>504</v>
      </c>
      <c r="N644">
        <v>0.135013316357702</v>
      </c>
      <c r="O644">
        <v>505</v>
      </c>
      <c r="P644" t="s">
        <v>358</v>
      </c>
      <c r="R644" t="b">
        <f t="shared" si="4"/>
        <v>1</v>
      </c>
    </row>
    <row r="645" spans="1:18" x14ac:dyDescent="0.25">
      <c r="A645" t="s">
        <v>320</v>
      </c>
      <c r="B645" t="s">
        <v>4</v>
      </c>
      <c r="C645" t="s">
        <v>14</v>
      </c>
      <c r="E645" t="s">
        <v>444</v>
      </c>
      <c r="F645" t="s">
        <v>445</v>
      </c>
      <c r="G645" t="s">
        <v>320</v>
      </c>
      <c r="H645">
        <v>0.18933069358717447</v>
      </c>
      <c r="I645">
        <v>499</v>
      </c>
      <c r="J645">
        <v>0.15104154974062389</v>
      </c>
      <c r="K645">
        <v>500</v>
      </c>
      <c r="L645">
        <v>0.20498872694237538</v>
      </c>
      <c r="M645">
        <v>504</v>
      </c>
      <c r="N645">
        <v>0.17011414980428799</v>
      </c>
      <c r="O645">
        <v>500</v>
      </c>
      <c r="P645" t="s">
        <v>358</v>
      </c>
      <c r="R645" t="b">
        <f t="shared" si="4"/>
        <v>1</v>
      </c>
    </row>
    <row r="646" spans="1:18" x14ac:dyDescent="0.25">
      <c r="A646" t="s">
        <v>321</v>
      </c>
      <c r="B646" t="s">
        <v>7</v>
      </c>
      <c r="C646" t="s">
        <v>5</v>
      </c>
      <c r="E646" t="s">
        <v>551</v>
      </c>
      <c r="F646" t="s">
        <v>552</v>
      </c>
      <c r="G646" t="s">
        <v>321</v>
      </c>
      <c r="H646">
        <v>0.18240299615621505</v>
      </c>
      <c r="I646">
        <v>500</v>
      </c>
      <c r="J646">
        <v>0.17352431121714176</v>
      </c>
      <c r="K646">
        <v>503</v>
      </c>
      <c r="L646">
        <v>0.18829338943391824</v>
      </c>
      <c r="M646">
        <v>503</v>
      </c>
      <c r="N646">
        <v>0.12808923216666901</v>
      </c>
      <c r="O646">
        <v>500</v>
      </c>
      <c r="P646" t="s">
        <v>757</v>
      </c>
      <c r="R646" t="b">
        <f t="shared" si="4"/>
        <v>1</v>
      </c>
    </row>
    <row r="647" spans="1:18" x14ac:dyDescent="0.25">
      <c r="A647" t="s">
        <v>322</v>
      </c>
      <c r="B647" t="s">
        <v>1</v>
      </c>
      <c r="C647" t="s">
        <v>5</v>
      </c>
      <c r="E647" t="s">
        <v>900</v>
      </c>
      <c r="F647" t="s">
        <v>901</v>
      </c>
      <c r="G647" t="s">
        <v>322</v>
      </c>
      <c r="H647">
        <v>0.19693794843124088</v>
      </c>
      <c r="I647">
        <v>511</v>
      </c>
      <c r="J647">
        <v>0.17479891561595259</v>
      </c>
      <c r="K647">
        <v>501</v>
      </c>
      <c r="L647">
        <v>0.17322046654419004</v>
      </c>
      <c r="M647">
        <v>503</v>
      </c>
      <c r="N647">
        <v>0.17671862581360001</v>
      </c>
      <c r="O647">
        <v>502</v>
      </c>
      <c r="P647" t="s">
        <v>358</v>
      </c>
      <c r="R647" t="b">
        <f t="shared" si="4"/>
        <v>1</v>
      </c>
    </row>
    <row r="648" spans="1:18" x14ac:dyDescent="0.25">
      <c r="A648" t="s">
        <v>323</v>
      </c>
      <c r="B648" t="s">
        <v>28</v>
      </c>
      <c r="C648" t="s">
        <v>5</v>
      </c>
      <c r="E648" t="s">
        <v>1010</v>
      </c>
      <c r="F648" t="s">
        <v>1011</v>
      </c>
      <c r="G648" t="s">
        <v>323</v>
      </c>
      <c r="H648">
        <v>0.11940889183511112</v>
      </c>
      <c r="I648">
        <v>508</v>
      </c>
      <c r="J648">
        <v>0.10216898543354062</v>
      </c>
      <c r="K648">
        <v>504</v>
      </c>
      <c r="L648">
        <v>0.14467839817294173</v>
      </c>
      <c r="M648">
        <v>501</v>
      </c>
      <c r="N648">
        <v>0.11943952111933701</v>
      </c>
      <c r="O648">
        <v>500</v>
      </c>
      <c r="P648" t="s">
        <v>358</v>
      </c>
      <c r="R648" t="b">
        <f t="shared" si="4"/>
        <v>1</v>
      </c>
    </row>
    <row r="649" spans="1:18" x14ac:dyDescent="0.25">
      <c r="A649" t="s">
        <v>324</v>
      </c>
      <c r="B649" t="s">
        <v>18</v>
      </c>
      <c r="C649" t="s">
        <v>19</v>
      </c>
      <c r="E649" t="s">
        <v>802</v>
      </c>
      <c r="F649" t="s">
        <v>803</v>
      </c>
      <c r="G649" t="s">
        <v>324</v>
      </c>
      <c r="H649">
        <v>0.15502018599689277</v>
      </c>
      <c r="I649">
        <v>499</v>
      </c>
      <c r="J649">
        <v>0.20426105647716697</v>
      </c>
      <c r="K649">
        <v>503</v>
      </c>
      <c r="L649">
        <v>0.22077346432121886</v>
      </c>
      <c r="M649">
        <v>512</v>
      </c>
      <c r="N649">
        <v>0.193578132174682</v>
      </c>
      <c r="O649">
        <v>502</v>
      </c>
      <c r="P649" t="s">
        <v>358</v>
      </c>
      <c r="R649" t="b">
        <f t="shared" si="4"/>
        <v>1</v>
      </c>
    </row>
    <row r="650" spans="1:18" x14ac:dyDescent="0.25">
      <c r="A650" t="s">
        <v>325</v>
      </c>
      <c r="B650" t="s">
        <v>28</v>
      </c>
      <c r="C650" t="s">
        <v>11</v>
      </c>
      <c r="E650" t="s">
        <v>988</v>
      </c>
      <c r="F650" t="s">
        <v>989</v>
      </c>
      <c r="G650" t="s">
        <v>325</v>
      </c>
      <c r="H650">
        <v>0.16735236748670862</v>
      </c>
      <c r="I650">
        <v>502</v>
      </c>
      <c r="J650">
        <v>0.16021423347384778</v>
      </c>
      <c r="K650">
        <v>502</v>
      </c>
      <c r="L650">
        <v>0.1557888885942959</v>
      </c>
      <c r="M650">
        <v>508</v>
      </c>
      <c r="N650">
        <v>0.155013890177612</v>
      </c>
      <c r="O650">
        <v>500</v>
      </c>
      <c r="P650" t="s">
        <v>358</v>
      </c>
      <c r="R650" t="b">
        <f t="shared" si="4"/>
        <v>1</v>
      </c>
    </row>
    <row r="651" spans="1:18" x14ac:dyDescent="0.25">
      <c r="A651" t="s">
        <v>326</v>
      </c>
      <c r="B651" t="s">
        <v>4</v>
      </c>
      <c r="C651" t="s">
        <v>19</v>
      </c>
      <c r="E651" t="s">
        <v>422</v>
      </c>
      <c r="F651" t="s">
        <v>423</v>
      </c>
      <c r="G651" t="s">
        <v>326</v>
      </c>
      <c r="H651">
        <v>0.16973447094638872</v>
      </c>
      <c r="I651">
        <v>499</v>
      </c>
      <c r="J651">
        <v>0.14699748446048946</v>
      </c>
      <c r="K651">
        <v>502</v>
      </c>
      <c r="L651">
        <v>0.1699862030850742</v>
      </c>
      <c r="M651">
        <v>1002</v>
      </c>
      <c r="N651">
        <v>0.188740196819842</v>
      </c>
      <c r="O651">
        <v>501</v>
      </c>
      <c r="P651" t="s">
        <v>358</v>
      </c>
      <c r="R651" t="b">
        <f t="shared" si="4"/>
        <v>1</v>
      </c>
    </row>
    <row r="652" spans="1:18" x14ac:dyDescent="0.25">
      <c r="A652" t="s">
        <v>327</v>
      </c>
      <c r="B652" t="s">
        <v>28</v>
      </c>
      <c r="C652" t="s">
        <v>14</v>
      </c>
      <c r="E652" t="s">
        <v>960</v>
      </c>
      <c r="F652" t="s">
        <v>961</v>
      </c>
      <c r="G652" t="s">
        <v>327</v>
      </c>
      <c r="H652">
        <v>0.18272081198837878</v>
      </c>
      <c r="I652">
        <v>2012</v>
      </c>
      <c r="J652">
        <v>0.16623242436590574</v>
      </c>
      <c r="K652">
        <v>2013</v>
      </c>
      <c r="L652">
        <v>0.18075239353548445</v>
      </c>
      <c r="M652">
        <v>2016</v>
      </c>
      <c r="N652">
        <v>0.165731975930758</v>
      </c>
      <c r="O652">
        <v>501</v>
      </c>
      <c r="P652" t="s">
        <v>358</v>
      </c>
      <c r="R652" t="b">
        <f t="shared" si="4"/>
        <v>1</v>
      </c>
    </row>
    <row r="653" spans="1:18" x14ac:dyDescent="0.25">
      <c r="A653" t="s">
        <v>328</v>
      </c>
      <c r="B653" t="s">
        <v>1</v>
      </c>
      <c r="C653" t="s">
        <v>14</v>
      </c>
      <c r="E653" t="s">
        <v>866</v>
      </c>
      <c r="F653" t="s">
        <v>867</v>
      </c>
      <c r="G653" t="s">
        <v>328</v>
      </c>
      <c r="H653">
        <v>0.19425930510760614</v>
      </c>
      <c r="I653">
        <v>502</v>
      </c>
      <c r="J653">
        <v>0.19139850925035332</v>
      </c>
      <c r="K653">
        <v>504</v>
      </c>
      <c r="L653">
        <v>0.20919091059325101</v>
      </c>
      <c r="M653">
        <v>505</v>
      </c>
      <c r="N653">
        <v>0.230502494277223</v>
      </c>
      <c r="O653">
        <v>500</v>
      </c>
      <c r="P653" t="s">
        <v>358</v>
      </c>
      <c r="R653" t="b">
        <f t="shared" si="4"/>
        <v>1</v>
      </c>
    </row>
    <row r="654" spans="1:18" x14ac:dyDescent="0.25">
      <c r="A654" t="s">
        <v>329</v>
      </c>
      <c r="B654" t="s">
        <v>1</v>
      </c>
      <c r="C654" t="s">
        <v>11</v>
      </c>
      <c r="E654" t="s">
        <v>824</v>
      </c>
      <c r="F654" t="s">
        <v>825</v>
      </c>
      <c r="G654" t="s">
        <v>329</v>
      </c>
      <c r="H654">
        <v>0.19774130663010811</v>
      </c>
      <c r="I654">
        <v>510</v>
      </c>
      <c r="J654">
        <v>0.2174241104113093</v>
      </c>
      <c r="K654">
        <v>501</v>
      </c>
      <c r="L654">
        <v>0.16618428682910424</v>
      </c>
      <c r="M654">
        <v>505</v>
      </c>
      <c r="N654">
        <v>0.18905659849380099</v>
      </c>
      <c r="O654">
        <v>499</v>
      </c>
      <c r="P654" t="s">
        <v>358</v>
      </c>
      <c r="R654" t="b">
        <f t="shared" si="4"/>
        <v>1</v>
      </c>
    </row>
    <row r="655" spans="1:18" x14ac:dyDescent="0.25">
      <c r="A655" t="s">
        <v>330</v>
      </c>
      <c r="B655" t="s">
        <v>4</v>
      </c>
      <c r="C655" t="s">
        <v>2</v>
      </c>
      <c r="E655" t="s">
        <v>457</v>
      </c>
      <c r="F655" t="s">
        <v>458</v>
      </c>
      <c r="G655" t="s">
        <v>330</v>
      </c>
      <c r="H655">
        <v>0.20888306865734965</v>
      </c>
      <c r="I655">
        <v>511</v>
      </c>
      <c r="J655">
        <v>0.19311458421710792</v>
      </c>
      <c r="K655">
        <v>505</v>
      </c>
      <c r="L655">
        <v>0.19051280248245883</v>
      </c>
      <c r="M655">
        <v>516</v>
      </c>
      <c r="N655">
        <v>0.18158105198315899</v>
      </c>
      <c r="O655">
        <v>502</v>
      </c>
      <c r="P655" t="s">
        <v>358</v>
      </c>
      <c r="R655" t="b">
        <f t="shared" si="4"/>
        <v>1</v>
      </c>
    </row>
    <row r="656" spans="1:18" x14ac:dyDescent="0.25">
      <c r="A656" t="s">
        <v>331</v>
      </c>
      <c r="B656" t="s">
        <v>1</v>
      </c>
      <c r="C656" t="s">
        <v>19</v>
      </c>
      <c r="E656" t="s">
        <v>922</v>
      </c>
      <c r="F656" t="s">
        <v>923</v>
      </c>
      <c r="G656" t="s">
        <v>331</v>
      </c>
      <c r="H656">
        <v>0.16535446179615221</v>
      </c>
      <c r="I656">
        <v>503</v>
      </c>
      <c r="J656">
        <v>0.1933224675436421</v>
      </c>
      <c r="K656">
        <v>501</v>
      </c>
      <c r="L656">
        <v>0.16095469175834418</v>
      </c>
      <c r="M656">
        <v>501</v>
      </c>
      <c r="N656">
        <v>0.14827842790336501</v>
      </c>
      <c r="O656">
        <v>503</v>
      </c>
      <c r="P656" t="s">
        <v>358</v>
      </c>
      <c r="R656" t="b">
        <f t="shared" si="4"/>
        <v>1</v>
      </c>
    </row>
    <row r="657" spans="1:18" x14ac:dyDescent="0.25">
      <c r="A657" t="s">
        <v>332</v>
      </c>
      <c r="B657" t="s">
        <v>1</v>
      </c>
      <c r="C657" t="s">
        <v>2</v>
      </c>
      <c r="E657" t="s">
        <v>826</v>
      </c>
      <c r="F657" t="s">
        <v>827</v>
      </c>
      <c r="G657" t="s">
        <v>332</v>
      </c>
      <c r="H657">
        <v>0.1803839407028863</v>
      </c>
      <c r="I657">
        <v>520</v>
      </c>
      <c r="J657">
        <v>0.23856232560584054</v>
      </c>
      <c r="K657">
        <v>503</v>
      </c>
      <c r="L657">
        <v>0.18654570359509401</v>
      </c>
      <c r="M657">
        <v>504</v>
      </c>
      <c r="N657">
        <v>0.15945562765947199</v>
      </c>
      <c r="O657">
        <v>504</v>
      </c>
      <c r="P657" t="s">
        <v>358</v>
      </c>
      <c r="R657" t="b">
        <f t="shared" si="4"/>
        <v>1</v>
      </c>
    </row>
    <row r="658" spans="1:18" x14ac:dyDescent="0.25">
      <c r="A658" t="s">
        <v>333</v>
      </c>
      <c r="B658" t="s">
        <v>32</v>
      </c>
      <c r="C658" t="s">
        <v>19</v>
      </c>
      <c r="E658" t="s">
        <v>627</v>
      </c>
      <c r="F658" t="s">
        <v>628</v>
      </c>
      <c r="G658" t="s">
        <v>333</v>
      </c>
      <c r="H658">
        <v>0.10311236410468105</v>
      </c>
      <c r="I658">
        <v>518</v>
      </c>
      <c r="J658">
        <v>0.12705512371563546</v>
      </c>
      <c r="K658">
        <v>511</v>
      </c>
      <c r="L658">
        <v>0.16658056779257704</v>
      </c>
      <c r="M658">
        <v>504</v>
      </c>
      <c r="N658">
        <v>0.16844782117888399</v>
      </c>
      <c r="O658">
        <v>502</v>
      </c>
      <c r="P658" t="s">
        <v>367</v>
      </c>
      <c r="R658" t="b">
        <f t="shared" si="4"/>
        <v>1</v>
      </c>
    </row>
    <row r="659" spans="1:18" x14ac:dyDescent="0.25">
      <c r="A659" t="s">
        <v>334</v>
      </c>
      <c r="B659" t="s">
        <v>32</v>
      </c>
      <c r="C659" t="s">
        <v>11</v>
      </c>
      <c r="E659" t="s">
        <v>635</v>
      </c>
      <c r="F659" t="s">
        <v>636</v>
      </c>
      <c r="G659" t="s">
        <v>334</v>
      </c>
      <c r="H659">
        <v>0.14809201217473836</v>
      </c>
      <c r="I659">
        <v>509</v>
      </c>
      <c r="J659">
        <v>0.20314309000718164</v>
      </c>
      <c r="K659">
        <v>501</v>
      </c>
      <c r="L659">
        <v>0.18974872985521679</v>
      </c>
      <c r="M659">
        <v>505</v>
      </c>
      <c r="N659">
        <v>0.106644152360389</v>
      </c>
      <c r="O659">
        <v>503</v>
      </c>
      <c r="P659" t="s">
        <v>757</v>
      </c>
      <c r="R659" t="b">
        <f t="shared" si="4"/>
        <v>1</v>
      </c>
    </row>
    <row r="660" spans="1:18" x14ac:dyDescent="0.25">
      <c r="A660" t="s">
        <v>335</v>
      </c>
      <c r="B660" t="s">
        <v>1</v>
      </c>
      <c r="C660" t="s">
        <v>2</v>
      </c>
      <c r="E660" t="s">
        <v>936</v>
      </c>
      <c r="F660" t="s">
        <v>937</v>
      </c>
      <c r="G660" t="s">
        <v>335</v>
      </c>
      <c r="H660">
        <v>0.14976949223795966</v>
      </c>
      <c r="I660">
        <v>502</v>
      </c>
      <c r="J660">
        <v>0.18197117171641303</v>
      </c>
      <c r="K660">
        <v>504</v>
      </c>
      <c r="L660">
        <v>0.14135487895928078</v>
      </c>
      <c r="M660">
        <v>507</v>
      </c>
      <c r="N660">
        <v>0.18649629693927899</v>
      </c>
      <c r="O660">
        <v>500</v>
      </c>
      <c r="P660" t="s">
        <v>358</v>
      </c>
      <c r="R660" t="b">
        <f t="shared" si="4"/>
        <v>1</v>
      </c>
    </row>
    <row r="661" spans="1:18" x14ac:dyDescent="0.25">
      <c r="A661" t="s">
        <v>336</v>
      </c>
      <c r="B661" t="s">
        <v>32</v>
      </c>
      <c r="C661" t="s">
        <v>5</v>
      </c>
      <c r="E661" t="s">
        <v>637</v>
      </c>
      <c r="F661" t="s">
        <v>638</v>
      </c>
      <c r="G661" t="s">
        <v>336</v>
      </c>
      <c r="H661">
        <v>0.16535210618896026</v>
      </c>
      <c r="I661">
        <v>507</v>
      </c>
      <c r="J661">
        <v>0.13651303661562819</v>
      </c>
      <c r="K661">
        <v>504</v>
      </c>
      <c r="L661">
        <v>0.15410420300335417</v>
      </c>
      <c r="M661">
        <v>500</v>
      </c>
      <c r="N661">
        <v>0.174169192967289</v>
      </c>
      <c r="O661">
        <v>504</v>
      </c>
      <c r="P661" t="s">
        <v>358</v>
      </c>
      <c r="R661" t="b">
        <f t="shared" ref="R661:R665" si="5">IF(A661=G661,TRUE,FALSE)</f>
        <v>1</v>
      </c>
    </row>
    <row r="662" spans="1:18" x14ac:dyDescent="0.25">
      <c r="A662" t="s">
        <v>337</v>
      </c>
      <c r="B662" t="s">
        <v>1</v>
      </c>
      <c r="C662" t="s">
        <v>8</v>
      </c>
      <c r="E662" t="s">
        <v>834</v>
      </c>
      <c r="F662" t="s">
        <v>835</v>
      </c>
      <c r="G662" t="s">
        <v>337</v>
      </c>
      <c r="H662">
        <v>0.15593899440301351</v>
      </c>
      <c r="I662">
        <v>502</v>
      </c>
      <c r="J662">
        <v>0.16553011950065977</v>
      </c>
      <c r="K662">
        <v>504</v>
      </c>
      <c r="L662">
        <v>0.17277459185261268</v>
      </c>
      <c r="M662">
        <v>504</v>
      </c>
      <c r="N662">
        <v>0.15237329184544901</v>
      </c>
      <c r="O662">
        <v>503</v>
      </c>
      <c r="P662" t="s">
        <v>358</v>
      </c>
      <c r="R662" t="b">
        <f t="shared" si="5"/>
        <v>1</v>
      </c>
    </row>
    <row r="663" spans="1:18" x14ac:dyDescent="0.25">
      <c r="A663" t="s">
        <v>338</v>
      </c>
      <c r="B663" t="s">
        <v>4</v>
      </c>
      <c r="C663" t="s">
        <v>8</v>
      </c>
      <c r="E663" t="s">
        <v>446</v>
      </c>
      <c r="F663" t="s">
        <v>447</v>
      </c>
      <c r="G663" t="s">
        <v>338</v>
      </c>
      <c r="H663">
        <v>0.1537593019189438</v>
      </c>
      <c r="I663">
        <v>501</v>
      </c>
      <c r="J663">
        <v>0.16217112941822864</v>
      </c>
      <c r="K663">
        <v>503</v>
      </c>
      <c r="L663">
        <v>0.16046957578201915</v>
      </c>
      <c r="M663">
        <v>516</v>
      </c>
      <c r="N663">
        <v>0.17853804678085899</v>
      </c>
      <c r="O663">
        <v>502</v>
      </c>
      <c r="P663" t="s">
        <v>358</v>
      </c>
      <c r="R663" t="b">
        <f t="shared" si="5"/>
        <v>1</v>
      </c>
    </row>
    <row r="664" spans="1:18" x14ac:dyDescent="0.25">
      <c r="A664" t="s">
        <v>339</v>
      </c>
      <c r="B664" t="s">
        <v>32</v>
      </c>
      <c r="C664" t="s">
        <v>8</v>
      </c>
      <c r="E664" t="s">
        <v>639</v>
      </c>
      <c r="F664" t="s">
        <v>640</v>
      </c>
      <c r="G664" t="s">
        <v>339</v>
      </c>
      <c r="H664">
        <v>0.15639837810054852</v>
      </c>
      <c r="I664">
        <v>510</v>
      </c>
      <c r="J664">
        <v>0.11444439354411448</v>
      </c>
      <c r="K664">
        <v>505</v>
      </c>
      <c r="L664">
        <v>0.14752874187790777</v>
      </c>
      <c r="M664">
        <v>504</v>
      </c>
      <c r="N664">
        <v>0.154999182991884</v>
      </c>
      <c r="O664">
        <v>501</v>
      </c>
      <c r="P664" t="s">
        <v>358</v>
      </c>
      <c r="R664" t="b">
        <f t="shared" si="5"/>
        <v>1</v>
      </c>
    </row>
    <row r="665" spans="1:18" x14ac:dyDescent="0.25">
      <c r="A665" t="s">
        <v>340</v>
      </c>
      <c r="B665" t="s">
        <v>22</v>
      </c>
      <c r="C665" t="s">
        <v>11</v>
      </c>
      <c r="E665" t="s">
        <v>467</v>
      </c>
      <c r="F665" t="s">
        <v>468</v>
      </c>
      <c r="G665" t="s">
        <v>340</v>
      </c>
      <c r="H665">
        <v>0.14458879590239546</v>
      </c>
      <c r="I665">
        <v>501</v>
      </c>
      <c r="J665">
        <v>0.16773161930005862</v>
      </c>
      <c r="K665">
        <v>501</v>
      </c>
      <c r="L665">
        <v>0.17650908633268045</v>
      </c>
      <c r="M665">
        <v>507</v>
      </c>
      <c r="N665">
        <v>0.21958331696972999</v>
      </c>
      <c r="O665">
        <v>501</v>
      </c>
      <c r="P665" t="s">
        <v>367</v>
      </c>
      <c r="R665" t="b">
        <f t="shared" si="5"/>
        <v>1</v>
      </c>
    </row>
    <row r="667" spans="1:18" x14ac:dyDescent="0.25">
      <c r="E667" t="s">
        <v>1027</v>
      </c>
    </row>
    <row r="669" spans="1:18" x14ac:dyDescent="0.25">
      <c r="E669" t="s">
        <v>1028</v>
      </c>
    </row>
    <row r="670" spans="1:18" x14ac:dyDescent="0.25">
      <c r="E670" t="s">
        <v>1029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489"/>
  <sheetViews>
    <sheetView workbookViewId="0">
      <selection activeCell="I3" sqref="I3:I8"/>
    </sheetView>
  </sheetViews>
  <sheetFormatPr defaultColWidth="17.5703125" defaultRowHeight="14.25" customHeight="1" x14ac:dyDescent="0.25"/>
  <cols>
    <col min="1" max="16384" width="17.5703125" style="1"/>
  </cols>
  <sheetData>
    <row r="2" spans="1:9" s="4" customFormat="1" ht="14.25" customHeight="1" x14ac:dyDescent="0.25"/>
    <row r="3" spans="1:9" s="7" customFormat="1" ht="14.25" customHeight="1" x14ac:dyDescent="0.25">
      <c r="D3" s="7" t="s">
        <v>1047</v>
      </c>
      <c r="E3" s="7" t="s">
        <v>1048</v>
      </c>
      <c r="F3" s="7" t="s">
        <v>1049</v>
      </c>
      <c r="G3" s="7" t="s">
        <v>1050</v>
      </c>
      <c r="I3" s="7" t="s">
        <v>1041</v>
      </c>
    </row>
    <row r="4" spans="1:9" ht="14.25" customHeight="1" x14ac:dyDescent="0.25">
      <c r="D4" s="1" t="s">
        <v>350</v>
      </c>
      <c r="E4" s="1" t="s">
        <v>350</v>
      </c>
      <c r="F4" s="1" t="s">
        <v>350</v>
      </c>
      <c r="G4" s="1" t="s">
        <v>350</v>
      </c>
      <c r="I4" s="1" t="s">
        <v>1042</v>
      </c>
    </row>
    <row r="5" spans="1:9" ht="14.25" customHeight="1" x14ac:dyDescent="0.25">
      <c r="A5" s="1" t="s">
        <v>0</v>
      </c>
      <c r="B5" s="1" t="s">
        <v>1</v>
      </c>
      <c r="C5" s="1" t="s">
        <v>2</v>
      </c>
      <c r="D5" s="1">
        <f>IF(Sheet1!$A$2=$I$3,Volunteering!E5,(IF(Sheet1!$A$2=$I$4,'Club Membership'!E5,(IF(Sheet1!$A$2=$I$5,Tuition!E5,(IF(Sheet1!$A$2=$I$6,'Organised Competition'!E5,(IF(Sheet1!$A$2=$I$7,'Organised Sport'!E5,(IF(Sheet1!$A$2=$I$8,'Adult Participation'!E5,"")))))))))))</f>
        <v>3.5377152584170103E-2</v>
      </c>
      <c r="E5" s="1">
        <f>IF(Sheet1!$A$2=$I$3,Volunteering!F5,(IF(Sheet1!$A$2=$I$4,'Club Membership'!F5,(IF(Sheet1!$A$2=$I$5,Tuition!F5,(IF(Sheet1!$A$2=$I$6,'Organised Competition'!F5,(IF(Sheet1!$A$2=$I$7,'Organised Sport'!F5,(IF(Sheet1!$A$2=$I$8,'Adult Participation'!F5,"")))))))))))</f>
        <v>6.2638149501342097E-2</v>
      </c>
      <c r="F5" s="1">
        <f>IF(Sheet1!$A$2=$I$3,Volunteering!G5,(IF(Sheet1!$A$2=$I$4,'Club Membership'!G5,(IF(Sheet1!$A$2=$I$5,Tuition!G5,(IF(Sheet1!$A$2=$I$6,'Organised Competition'!G5,(IF(Sheet1!$A$2=$I$7,'Organised Sport'!G5,(IF(Sheet1!$A$2=$I$8,'Adult Participation'!G5,"")))))))))))</f>
        <v>4.7440795311670163E-2</v>
      </c>
      <c r="G5" s="1">
        <f>IF(Sheet1!$A$2=$I$3,Volunteering!H5,(IF(Sheet1!$A$2=$I$4,'Club Membership'!H5,(IF(Sheet1!$A$2=$I$5,Tuition!H5,(IF(Sheet1!$A$2=$I$6,'Organised Competition'!H5,(IF(Sheet1!$A$2=$I$7,'Organised Sport'!H5,(IF(Sheet1!$A$2=$I$8,'Adult Participation'!H5,"")))))))))))</f>
        <v>0.10048168072730297</v>
      </c>
      <c r="I5" s="1" t="s">
        <v>1043</v>
      </c>
    </row>
    <row r="6" spans="1:9" ht="14.25" customHeight="1" x14ac:dyDescent="0.25">
      <c r="A6" s="1" t="s">
        <v>3</v>
      </c>
      <c r="B6" s="1" t="s">
        <v>4</v>
      </c>
      <c r="C6" s="1" t="s">
        <v>5</v>
      </c>
      <c r="D6" s="1">
        <f>IF(Sheet1!$A$2=$I$3,Volunteering!E6,(IF(Sheet1!$A$2=$I$4,'Club Membership'!E6,(IF(Sheet1!$A$2=$I$5,Tuition!E6,(IF(Sheet1!$A$2=$I$6,'Organised Competition'!E6,(IF(Sheet1!$A$2=$I$7,'Organised Sport'!E6,(IF(Sheet1!$A$2=$I$8,'Adult Participation'!E6,"")))))))))))</f>
        <v>4.2820801844442834E-2</v>
      </c>
      <c r="E6" s="1">
        <f>IF(Sheet1!$A$2=$I$3,Volunteering!F6,(IF(Sheet1!$A$2=$I$4,'Club Membership'!F6,(IF(Sheet1!$A$2=$I$5,Tuition!F6,(IF(Sheet1!$A$2=$I$6,'Organised Competition'!F6,(IF(Sheet1!$A$2=$I$7,'Organised Sport'!F6,(IF(Sheet1!$A$2=$I$8,'Adult Participation'!F6,"")))))))))))</f>
        <v>6.7534900021545927E-2</v>
      </c>
      <c r="F6" s="1">
        <f>IF(Sheet1!$A$2=$I$3,Volunteering!G6,(IF(Sheet1!$A$2=$I$4,'Club Membership'!G6,(IF(Sheet1!$A$2=$I$5,Tuition!G6,(IF(Sheet1!$A$2=$I$6,'Organised Competition'!G6,(IF(Sheet1!$A$2=$I$7,'Organised Sport'!G6,(IF(Sheet1!$A$2=$I$8,'Adult Participation'!G6,"")))))))))))</f>
        <v>7.3936444009932739E-2</v>
      </c>
      <c r="G6" s="1">
        <f>IF(Sheet1!$A$2=$I$3,Volunteering!H6,(IF(Sheet1!$A$2=$I$4,'Club Membership'!H6,(IF(Sheet1!$A$2=$I$5,Tuition!H6,(IF(Sheet1!$A$2=$I$6,'Organised Competition'!H6,(IF(Sheet1!$A$2=$I$7,'Organised Sport'!H6,(IF(Sheet1!$A$2=$I$8,'Adult Participation'!H6,"")))))))))))</f>
        <v>0.10386912095120433</v>
      </c>
      <c r="I6" s="1" t="s">
        <v>1044</v>
      </c>
    </row>
    <row r="7" spans="1:9" ht="14.25" customHeight="1" x14ac:dyDescent="0.25">
      <c r="A7" s="1" t="s">
        <v>6</v>
      </c>
      <c r="B7" s="1" t="s">
        <v>7</v>
      </c>
      <c r="C7" s="1" t="s">
        <v>8</v>
      </c>
      <c r="D7" s="1">
        <f>IF(Sheet1!$A$2=$I$3,Volunteering!E7,(IF(Sheet1!$A$2=$I$4,'Club Membership'!E7,(IF(Sheet1!$A$2=$I$5,Tuition!E7,(IF(Sheet1!$A$2=$I$6,'Organised Competition'!E7,(IF(Sheet1!$A$2=$I$7,'Organised Sport'!E7,(IF(Sheet1!$A$2=$I$8,'Adult Participation'!E7,"")))))))))))</f>
        <v>4.501553644986702E-2</v>
      </c>
      <c r="E7" s="1">
        <f>IF(Sheet1!$A$2=$I$3,Volunteering!F7,(IF(Sheet1!$A$2=$I$4,'Club Membership'!F7,(IF(Sheet1!$A$2=$I$5,Tuition!F7,(IF(Sheet1!$A$2=$I$6,'Organised Competition'!F7,(IF(Sheet1!$A$2=$I$7,'Organised Sport'!F7,(IF(Sheet1!$A$2=$I$8,'Adult Participation'!F7,"")))))))))))</f>
        <v>5.6273563356143509E-2</v>
      </c>
      <c r="F7" s="1">
        <f>IF(Sheet1!$A$2=$I$3,Volunteering!G7,(IF(Sheet1!$A$2=$I$4,'Club Membership'!G7,(IF(Sheet1!$A$2=$I$5,Tuition!G7,(IF(Sheet1!$A$2=$I$6,'Organised Competition'!G7,(IF(Sheet1!$A$2=$I$7,'Organised Sport'!G7,(IF(Sheet1!$A$2=$I$8,'Adult Participation'!G7,"")))))))))))</f>
        <v>4.2642838023604572E-2</v>
      </c>
      <c r="G7" s="1">
        <f>IF(Sheet1!$A$2=$I$3,Volunteering!H7,(IF(Sheet1!$A$2=$I$4,'Club Membership'!H7,(IF(Sheet1!$A$2=$I$5,Tuition!H7,(IF(Sheet1!$A$2=$I$6,'Organised Competition'!H7,(IF(Sheet1!$A$2=$I$7,'Organised Sport'!H7,(IF(Sheet1!$A$2=$I$8,'Adult Participation'!H7,"")))))))))))</f>
        <v>8.7392204560790554E-2</v>
      </c>
      <c r="I7" s="1" t="s">
        <v>1045</v>
      </c>
    </row>
    <row r="8" spans="1:9" ht="14.25" customHeight="1" x14ac:dyDescent="0.25">
      <c r="A8" s="1" t="s">
        <v>9</v>
      </c>
      <c r="B8" s="1" t="s">
        <v>1</v>
      </c>
      <c r="C8" s="1" t="s">
        <v>2</v>
      </c>
      <c r="D8" s="1">
        <f>IF(Sheet1!$A$2=$I$3,Volunteering!E8,(IF(Sheet1!$A$2=$I$4,'Club Membership'!E8,(IF(Sheet1!$A$2=$I$5,Tuition!E8,(IF(Sheet1!$A$2=$I$6,'Organised Competition'!E8,(IF(Sheet1!$A$2=$I$7,'Organised Sport'!E8,(IF(Sheet1!$A$2=$I$8,'Adult Participation'!E8,"")))))))))))</f>
        <v>4.3323117191467184E-2</v>
      </c>
      <c r="E8" s="1">
        <f>IF(Sheet1!$A$2=$I$3,Volunteering!F8,(IF(Sheet1!$A$2=$I$4,'Club Membership'!F8,(IF(Sheet1!$A$2=$I$5,Tuition!F8,(IF(Sheet1!$A$2=$I$6,'Organised Competition'!F8,(IF(Sheet1!$A$2=$I$7,'Organised Sport'!F8,(IF(Sheet1!$A$2=$I$8,'Adult Participation'!F8,"")))))))))))</f>
        <v>5.7641802043541183E-2</v>
      </c>
      <c r="F8" s="1">
        <f>IF(Sheet1!$A$2=$I$3,Volunteering!G8,(IF(Sheet1!$A$2=$I$4,'Club Membership'!G8,(IF(Sheet1!$A$2=$I$5,Tuition!G8,(IF(Sheet1!$A$2=$I$6,'Organised Competition'!G8,(IF(Sheet1!$A$2=$I$7,'Organised Sport'!G8,(IF(Sheet1!$A$2=$I$8,'Adult Participation'!G8,"")))))))))))</f>
        <v>6.4485757490858234E-2</v>
      </c>
      <c r="G8" s="1">
        <f>IF(Sheet1!$A$2=$I$3,Volunteering!H8,(IF(Sheet1!$A$2=$I$4,'Club Membership'!H8,(IF(Sheet1!$A$2=$I$5,Tuition!H8,(IF(Sheet1!$A$2=$I$6,'Organised Competition'!H8,(IF(Sheet1!$A$2=$I$7,'Organised Sport'!H8,(IF(Sheet1!$A$2=$I$8,'Adult Participation'!H8,"")))))))))))</f>
        <v>8.4271032783504937E-2</v>
      </c>
      <c r="I8" s="1" t="s">
        <v>1046</v>
      </c>
    </row>
    <row r="9" spans="1:9" ht="14.25" customHeight="1" x14ac:dyDescent="0.25">
      <c r="A9" s="1" t="s">
        <v>10</v>
      </c>
      <c r="B9" s="1" t="s">
        <v>7</v>
      </c>
      <c r="C9" s="1" t="s">
        <v>11</v>
      </c>
      <c r="D9" s="1">
        <f>IF(Sheet1!$A$2=$I$3,Volunteering!E9,(IF(Sheet1!$A$2=$I$4,'Club Membership'!E9,(IF(Sheet1!$A$2=$I$5,Tuition!E9,(IF(Sheet1!$A$2=$I$6,'Organised Competition'!E9,(IF(Sheet1!$A$2=$I$7,'Organised Sport'!E9,(IF(Sheet1!$A$2=$I$8,'Adult Participation'!E9,"")))))))))))</f>
        <v>4.5586241853314988E-2</v>
      </c>
      <c r="E9" s="1">
        <f>IF(Sheet1!$A$2=$I$3,Volunteering!F9,(IF(Sheet1!$A$2=$I$4,'Club Membership'!F9,(IF(Sheet1!$A$2=$I$5,Tuition!F9,(IF(Sheet1!$A$2=$I$6,'Organised Competition'!F9,(IF(Sheet1!$A$2=$I$7,'Organised Sport'!F9,(IF(Sheet1!$A$2=$I$8,'Adult Participation'!F9,"")))))))))))</f>
        <v>4.989727547610992E-2</v>
      </c>
      <c r="F9" s="1">
        <f>IF(Sheet1!$A$2=$I$3,Volunteering!G9,(IF(Sheet1!$A$2=$I$4,'Club Membership'!G9,(IF(Sheet1!$A$2=$I$5,Tuition!G9,(IF(Sheet1!$A$2=$I$6,'Organised Competition'!G9,(IF(Sheet1!$A$2=$I$7,'Organised Sport'!G9,(IF(Sheet1!$A$2=$I$8,'Adult Participation'!G9,"")))))))))))</f>
        <v>3.9655127825491562E-2</v>
      </c>
      <c r="G9" s="1">
        <f>IF(Sheet1!$A$2=$I$3,Volunteering!H9,(IF(Sheet1!$A$2=$I$4,'Club Membership'!H9,(IF(Sheet1!$A$2=$I$5,Tuition!H9,(IF(Sheet1!$A$2=$I$6,'Organised Competition'!H9,(IF(Sheet1!$A$2=$I$7,'Organised Sport'!H9,(IF(Sheet1!$A$2=$I$8,'Adult Participation'!H9,"")))))))))))</f>
        <v>6.1520598502351601E-2</v>
      </c>
    </row>
    <row r="10" spans="1:9" ht="14.25" customHeight="1" x14ac:dyDescent="0.25">
      <c r="A10" s="1" t="s">
        <v>12</v>
      </c>
      <c r="B10" s="1" t="s">
        <v>1</v>
      </c>
      <c r="C10" s="1" t="s">
        <v>8</v>
      </c>
      <c r="D10" s="1">
        <f>IF(Sheet1!$A$2=$I$3,Volunteering!E10,(IF(Sheet1!$A$2=$I$4,'Club Membership'!E10,(IF(Sheet1!$A$2=$I$5,Tuition!E10,(IF(Sheet1!$A$2=$I$6,'Organised Competition'!E10,(IF(Sheet1!$A$2=$I$7,'Organised Sport'!E10,(IF(Sheet1!$A$2=$I$8,'Adult Participation'!E10,"")))))))))))</f>
        <v>2.9499389402576497E-2</v>
      </c>
      <c r="E10" s="1">
        <f>IF(Sheet1!$A$2=$I$3,Volunteering!F10,(IF(Sheet1!$A$2=$I$4,'Club Membership'!F10,(IF(Sheet1!$A$2=$I$5,Tuition!F10,(IF(Sheet1!$A$2=$I$6,'Organised Competition'!F10,(IF(Sheet1!$A$2=$I$7,'Organised Sport'!F10,(IF(Sheet1!$A$2=$I$8,'Adult Participation'!F10,"")))))))))))</f>
        <v>6.3578661837022488E-2</v>
      </c>
      <c r="F10" s="1">
        <f>IF(Sheet1!$A$2=$I$3,Volunteering!G10,(IF(Sheet1!$A$2=$I$4,'Club Membership'!G10,(IF(Sheet1!$A$2=$I$5,Tuition!G10,(IF(Sheet1!$A$2=$I$6,'Organised Competition'!G10,(IF(Sheet1!$A$2=$I$7,'Organised Sport'!G10,(IF(Sheet1!$A$2=$I$8,'Adult Participation'!G10,"")))))))))))</f>
        <v>5.3803797539896676E-2</v>
      </c>
      <c r="G10" s="1">
        <f>IF(Sheet1!$A$2=$I$3,Volunteering!H10,(IF(Sheet1!$A$2=$I$4,'Club Membership'!H10,(IF(Sheet1!$A$2=$I$5,Tuition!H10,(IF(Sheet1!$A$2=$I$6,'Organised Competition'!H10,(IF(Sheet1!$A$2=$I$7,'Organised Sport'!H10,(IF(Sheet1!$A$2=$I$8,'Adult Participation'!H10,"")))))))))))</f>
        <v>7.0173970482858325E-2</v>
      </c>
    </row>
    <row r="11" spans="1:9" ht="14.25" customHeight="1" x14ac:dyDescent="0.25">
      <c r="A11" s="1" t="s">
        <v>13</v>
      </c>
      <c r="B11" s="1" t="s">
        <v>1</v>
      </c>
      <c r="C11" s="1" t="s">
        <v>14</v>
      </c>
      <c r="D11" s="1">
        <f>IF(Sheet1!$A$2=$I$3,Volunteering!E11,(IF(Sheet1!$A$2=$I$4,'Club Membership'!E11,(IF(Sheet1!$A$2=$I$5,Tuition!E11,(IF(Sheet1!$A$2=$I$6,'Organised Competition'!E11,(IF(Sheet1!$A$2=$I$7,'Organised Sport'!E11,(IF(Sheet1!$A$2=$I$8,'Adult Participation'!E11,"")))))))))))</f>
        <v>4.390276025983527E-2</v>
      </c>
      <c r="E11" s="1">
        <f>IF(Sheet1!$A$2=$I$3,Volunteering!F11,(IF(Sheet1!$A$2=$I$4,'Club Membership'!F11,(IF(Sheet1!$A$2=$I$5,Tuition!F11,(IF(Sheet1!$A$2=$I$6,'Organised Competition'!F11,(IF(Sheet1!$A$2=$I$7,'Organised Sport'!F11,(IF(Sheet1!$A$2=$I$8,'Adult Participation'!F11,"")))))))))))</f>
        <v>5.8833021139508036E-2</v>
      </c>
      <c r="F11" s="1">
        <f>IF(Sheet1!$A$2=$I$3,Volunteering!G11,(IF(Sheet1!$A$2=$I$4,'Club Membership'!G11,(IF(Sheet1!$A$2=$I$5,Tuition!G11,(IF(Sheet1!$A$2=$I$6,'Organised Competition'!G11,(IF(Sheet1!$A$2=$I$7,'Organised Sport'!G11,(IF(Sheet1!$A$2=$I$8,'Adult Participation'!G11,"")))))))))))</f>
        <v>5.2840406047525983E-2</v>
      </c>
      <c r="G11" s="1">
        <f>IF(Sheet1!$A$2=$I$3,Volunteering!H11,(IF(Sheet1!$A$2=$I$4,'Club Membership'!H11,(IF(Sheet1!$A$2=$I$5,Tuition!H11,(IF(Sheet1!$A$2=$I$6,'Organised Competition'!H11,(IF(Sheet1!$A$2=$I$7,'Organised Sport'!H11,(IF(Sheet1!$A$2=$I$8,'Adult Participation'!H11,"")))))))))))</f>
        <v>9.2422071927629051E-2</v>
      </c>
    </row>
    <row r="12" spans="1:9" ht="14.25" customHeight="1" x14ac:dyDescent="0.25">
      <c r="A12" s="1" t="s">
        <v>15</v>
      </c>
      <c r="B12" s="1" t="s">
        <v>16</v>
      </c>
      <c r="C12" s="1" t="s">
        <v>5</v>
      </c>
      <c r="D12" s="1">
        <f>IF(Sheet1!$A$2=$I$3,Volunteering!E12,(IF(Sheet1!$A$2=$I$4,'Club Membership'!E12,(IF(Sheet1!$A$2=$I$5,Tuition!E12,(IF(Sheet1!$A$2=$I$6,'Organised Competition'!E12,(IF(Sheet1!$A$2=$I$7,'Organised Sport'!E12,(IF(Sheet1!$A$2=$I$8,'Adult Participation'!E12,"")))))))))))</f>
        <v>7.6178357698614571E-2</v>
      </c>
      <c r="E12" s="1">
        <f>IF(Sheet1!$A$2=$I$3,Volunteering!F12,(IF(Sheet1!$A$2=$I$4,'Club Membership'!F12,(IF(Sheet1!$A$2=$I$5,Tuition!F12,(IF(Sheet1!$A$2=$I$6,'Organised Competition'!F12,(IF(Sheet1!$A$2=$I$7,'Organised Sport'!F12,(IF(Sheet1!$A$2=$I$8,'Adult Participation'!F12,"")))))))))))</f>
        <v>5.9424302148359372E-2</v>
      </c>
      <c r="F12" s="1">
        <f>IF(Sheet1!$A$2=$I$3,Volunteering!G12,(IF(Sheet1!$A$2=$I$4,'Club Membership'!G12,(IF(Sheet1!$A$2=$I$5,Tuition!G12,(IF(Sheet1!$A$2=$I$6,'Organised Competition'!G12,(IF(Sheet1!$A$2=$I$7,'Organised Sport'!G12,(IF(Sheet1!$A$2=$I$8,'Adult Participation'!G12,"")))))))))))</f>
        <v>6.5557835871722439E-2</v>
      </c>
      <c r="G12" s="1">
        <f>IF(Sheet1!$A$2=$I$3,Volunteering!H12,(IF(Sheet1!$A$2=$I$4,'Club Membership'!H12,(IF(Sheet1!$A$2=$I$5,Tuition!H12,(IF(Sheet1!$A$2=$I$6,'Organised Competition'!H12,(IF(Sheet1!$A$2=$I$7,'Organised Sport'!H12,(IF(Sheet1!$A$2=$I$8,'Adult Participation'!H12,"")))))))))))</f>
        <v>8.4726562360486812E-2</v>
      </c>
    </row>
    <row r="13" spans="1:9" ht="14.25" customHeight="1" x14ac:dyDescent="0.25">
      <c r="A13" s="1" t="s">
        <v>17</v>
      </c>
      <c r="B13" s="1" t="s">
        <v>18</v>
      </c>
      <c r="C13" s="1" t="s">
        <v>19</v>
      </c>
      <c r="D13" s="1">
        <f>IF(Sheet1!$A$2=$I$3,Volunteering!E13,(IF(Sheet1!$A$2=$I$4,'Club Membership'!E13,(IF(Sheet1!$A$2=$I$5,Tuition!E13,(IF(Sheet1!$A$2=$I$6,'Organised Competition'!E13,(IF(Sheet1!$A$2=$I$7,'Organised Sport'!E13,(IF(Sheet1!$A$2=$I$8,'Adult Participation'!E13,"")))))))))))</f>
        <v>2.0052730310557605E-2</v>
      </c>
      <c r="E13" s="1">
        <f>IF(Sheet1!$A$2=$I$3,Volunteering!F13,(IF(Sheet1!$A$2=$I$4,'Club Membership'!F13,(IF(Sheet1!$A$2=$I$5,Tuition!F13,(IF(Sheet1!$A$2=$I$6,'Organised Competition'!F13,(IF(Sheet1!$A$2=$I$7,'Organised Sport'!F13,(IF(Sheet1!$A$2=$I$8,'Adult Participation'!F13,"")))))))))))</f>
        <v>4.0261852707750477E-2</v>
      </c>
      <c r="F13" s="1">
        <f>IF(Sheet1!$A$2=$I$3,Volunteering!G13,(IF(Sheet1!$A$2=$I$4,'Club Membership'!G13,(IF(Sheet1!$A$2=$I$5,Tuition!G13,(IF(Sheet1!$A$2=$I$6,'Organised Competition'!G13,(IF(Sheet1!$A$2=$I$7,'Organised Sport'!G13,(IF(Sheet1!$A$2=$I$8,'Adult Participation'!G13,"")))))))))))</f>
        <v>2.1317358984595081E-2</v>
      </c>
      <c r="G13" s="1">
        <f>IF(Sheet1!$A$2=$I$3,Volunteering!H13,(IF(Sheet1!$A$2=$I$4,'Club Membership'!H13,(IF(Sheet1!$A$2=$I$5,Tuition!H13,(IF(Sheet1!$A$2=$I$6,'Organised Competition'!H13,(IF(Sheet1!$A$2=$I$7,'Organised Sport'!H13,(IF(Sheet1!$A$2=$I$8,'Adult Participation'!H13,"")))))))))))</f>
        <v>5.1789705461012747E-2</v>
      </c>
    </row>
    <row r="14" spans="1:9" ht="14.25" customHeight="1" x14ac:dyDescent="0.25">
      <c r="A14" s="1" t="s">
        <v>20</v>
      </c>
      <c r="B14" s="1" t="s">
        <v>18</v>
      </c>
      <c r="C14" s="1" t="s">
        <v>19</v>
      </c>
      <c r="D14" s="1">
        <f>IF(Sheet1!$A$2=$I$3,Volunteering!E14,(IF(Sheet1!$A$2=$I$4,'Club Membership'!E14,(IF(Sheet1!$A$2=$I$5,Tuition!E14,(IF(Sheet1!$A$2=$I$6,'Organised Competition'!E14,(IF(Sheet1!$A$2=$I$7,'Organised Sport'!E14,(IF(Sheet1!$A$2=$I$8,'Adult Participation'!E14,"")))))))))))</f>
        <v>3.0777936804187337E-2</v>
      </c>
      <c r="E14" s="1">
        <f>IF(Sheet1!$A$2=$I$3,Volunteering!F14,(IF(Sheet1!$A$2=$I$4,'Club Membership'!F14,(IF(Sheet1!$A$2=$I$5,Tuition!F14,(IF(Sheet1!$A$2=$I$6,'Organised Competition'!F14,(IF(Sheet1!$A$2=$I$7,'Organised Sport'!F14,(IF(Sheet1!$A$2=$I$8,'Adult Participation'!F14,"")))))))))))</f>
        <v>2.1758757016336335E-2</v>
      </c>
      <c r="F14" s="1">
        <f>IF(Sheet1!$A$2=$I$3,Volunteering!G14,(IF(Sheet1!$A$2=$I$4,'Club Membership'!G14,(IF(Sheet1!$A$2=$I$5,Tuition!G14,(IF(Sheet1!$A$2=$I$6,'Organised Competition'!G14,(IF(Sheet1!$A$2=$I$7,'Organised Sport'!G14,(IF(Sheet1!$A$2=$I$8,'Adult Participation'!G14,"")))))))))))</f>
        <v>2.5745410124357621E-2</v>
      </c>
      <c r="G14" s="1">
        <f>IF(Sheet1!$A$2=$I$3,Volunteering!H14,(IF(Sheet1!$A$2=$I$4,'Club Membership'!H14,(IF(Sheet1!$A$2=$I$5,Tuition!H14,(IF(Sheet1!$A$2=$I$6,'Organised Competition'!H14,(IF(Sheet1!$A$2=$I$7,'Organised Sport'!H14,(IF(Sheet1!$A$2=$I$8,'Adult Participation'!H14,"")))))))))))</f>
        <v>3.5257761883322074E-2</v>
      </c>
    </row>
    <row r="15" spans="1:9" ht="14.25" customHeight="1" x14ac:dyDescent="0.25">
      <c r="A15" s="1" t="s">
        <v>21</v>
      </c>
      <c r="B15" s="1" t="s">
        <v>22</v>
      </c>
      <c r="C15" s="1" t="s">
        <v>11</v>
      </c>
      <c r="D15" s="1">
        <f>IF(Sheet1!$A$2=$I$3,Volunteering!E15,(IF(Sheet1!$A$2=$I$4,'Club Membership'!E15,(IF(Sheet1!$A$2=$I$5,Tuition!E15,(IF(Sheet1!$A$2=$I$6,'Organised Competition'!E15,(IF(Sheet1!$A$2=$I$7,'Organised Sport'!E15,(IF(Sheet1!$A$2=$I$8,'Adult Participation'!E15,"")))))))))))</f>
        <v>3.2233082336812539E-2</v>
      </c>
      <c r="E15" s="1">
        <f>IF(Sheet1!$A$2=$I$3,Volunteering!F15,(IF(Sheet1!$A$2=$I$4,'Club Membership'!F15,(IF(Sheet1!$A$2=$I$5,Tuition!F15,(IF(Sheet1!$A$2=$I$6,'Organised Competition'!F15,(IF(Sheet1!$A$2=$I$7,'Organised Sport'!F15,(IF(Sheet1!$A$2=$I$8,'Adult Participation'!F15,"")))))))))))</f>
        <v>2.9594300747717291E-2</v>
      </c>
      <c r="F15" s="1">
        <f>IF(Sheet1!$A$2=$I$3,Volunteering!G15,(IF(Sheet1!$A$2=$I$4,'Club Membership'!G15,(IF(Sheet1!$A$2=$I$5,Tuition!G15,(IF(Sheet1!$A$2=$I$6,'Organised Competition'!G15,(IF(Sheet1!$A$2=$I$7,'Organised Sport'!G15,(IF(Sheet1!$A$2=$I$8,'Adult Participation'!G15,"")))))))))))</f>
        <v>3.6738844068587836E-2</v>
      </c>
      <c r="G15" s="1">
        <f>IF(Sheet1!$A$2=$I$3,Volunteering!H15,(IF(Sheet1!$A$2=$I$4,'Club Membership'!H15,(IF(Sheet1!$A$2=$I$5,Tuition!H15,(IF(Sheet1!$A$2=$I$6,'Organised Competition'!H15,(IF(Sheet1!$A$2=$I$7,'Organised Sport'!H15,(IF(Sheet1!$A$2=$I$8,'Adult Participation'!H15,"")))))))))))</f>
        <v>6.8714453934384828E-2</v>
      </c>
    </row>
    <row r="16" spans="1:9" ht="14.25" customHeight="1" x14ac:dyDescent="0.25">
      <c r="A16" s="1" t="s">
        <v>23</v>
      </c>
      <c r="B16" s="1" t="s">
        <v>4</v>
      </c>
      <c r="C16" s="1" t="s">
        <v>11</v>
      </c>
      <c r="D16" s="1">
        <f>IF(Sheet1!$A$2=$I$3,Volunteering!E16,(IF(Sheet1!$A$2=$I$4,'Club Membership'!E16,(IF(Sheet1!$A$2=$I$5,Tuition!E16,(IF(Sheet1!$A$2=$I$6,'Organised Competition'!E16,(IF(Sheet1!$A$2=$I$7,'Organised Sport'!E16,(IF(Sheet1!$A$2=$I$8,'Adult Participation'!E16,"")))))))))))</f>
        <v>5.1743425027627195E-2</v>
      </c>
      <c r="E16" s="1">
        <f>IF(Sheet1!$A$2=$I$3,Volunteering!F16,(IF(Sheet1!$A$2=$I$4,'Club Membership'!F16,(IF(Sheet1!$A$2=$I$5,Tuition!F16,(IF(Sheet1!$A$2=$I$6,'Organised Competition'!F16,(IF(Sheet1!$A$2=$I$7,'Organised Sport'!F16,(IF(Sheet1!$A$2=$I$8,'Adult Participation'!F16,"")))))))))))</f>
        <v>7.5372278780893504E-2</v>
      </c>
      <c r="F16" s="1">
        <f>IF(Sheet1!$A$2=$I$3,Volunteering!G16,(IF(Sheet1!$A$2=$I$4,'Club Membership'!G16,(IF(Sheet1!$A$2=$I$5,Tuition!G16,(IF(Sheet1!$A$2=$I$6,'Organised Competition'!G16,(IF(Sheet1!$A$2=$I$7,'Organised Sport'!G16,(IF(Sheet1!$A$2=$I$8,'Adult Participation'!G16,"")))))))))))</f>
        <v>6.2793517806017995E-2</v>
      </c>
      <c r="G16" s="1">
        <f>IF(Sheet1!$A$2=$I$3,Volunteering!H16,(IF(Sheet1!$A$2=$I$4,'Club Membership'!H16,(IF(Sheet1!$A$2=$I$5,Tuition!H16,(IF(Sheet1!$A$2=$I$6,'Organised Competition'!H16,(IF(Sheet1!$A$2=$I$7,'Organised Sport'!H16,(IF(Sheet1!$A$2=$I$8,'Adult Participation'!H16,"")))))))))))</f>
        <v>7.2643985864750044E-2</v>
      </c>
    </row>
    <row r="17" spans="1:7" ht="14.25" customHeight="1" x14ac:dyDescent="0.25">
      <c r="A17" s="1" t="s">
        <v>24</v>
      </c>
      <c r="B17" s="1" t="s">
        <v>16</v>
      </c>
      <c r="C17" s="1" t="s">
        <v>11</v>
      </c>
      <c r="D17" s="1">
        <f>IF(Sheet1!$A$2=$I$3,Volunteering!E17,(IF(Sheet1!$A$2=$I$4,'Club Membership'!E17,(IF(Sheet1!$A$2=$I$5,Tuition!E17,(IF(Sheet1!$A$2=$I$6,'Organised Competition'!E17,(IF(Sheet1!$A$2=$I$7,'Organised Sport'!E17,(IF(Sheet1!$A$2=$I$8,'Adult Participation'!E17,"")))))))))))</f>
        <v>5.7682773717904985E-2</v>
      </c>
      <c r="E17" s="1">
        <f>IF(Sheet1!$A$2=$I$3,Volunteering!F17,(IF(Sheet1!$A$2=$I$4,'Club Membership'!F17,(IF(Sheet1!$A$2=$I$5,Tuition!F17,(IF(Sheet1!$A$2=$I$6,'Organised Competition'!F17,(IF(Sheet1!$A$2=$I$7,'Organised Sport'!F17,(IF(Sheet1!$A$2=$I$8,'Adult Participation'!F17,"")))))))))))</f>
        <v>4.7564291600229923E-2</v>
      </c>
      <c r="F17" s="1">
        <f>IF(Sheet1!$A$2=$I$3,Volunteering!G17,(IF(Sheet1!$A$2=$I$4,'Club Membership'!G17,(IF(Sheet1!$A$2=$I$5,Tuition!G17,(IF(Sheet1!$A$2=$I$6,'Organised Competition'!G17,(IF(Sheet1!$A$2=$I$7,'Organised Sport'!G17,(IF(Sheet1!$A$2=$I$8,'Adult Participation'!G17,"")))))))))))</f>
        <v>4.5812805770291003E-2</v>
      </c>
      <c r="G17" s="1">
        <f>IF(Sheet1!$A$2=$I$3,Volunteering!H17,(IF(Sheet1!$A$2=$I$4,'Club Membership'!H17,(IF(Sheet1!$A$2=$I$5,Tuition!H17,(IF(Sheet1!$A$2=$I$6,'Organised Competition'!H17,(IF(Sheet1!$A$2=$I$7,'Organised Sport'!H17,(IF(Sheet1!$A$2=$I$8,'Adult Participation'!H17,"")))))))))))</f>
        <v>3.4964522669124469E-2</v>
      </c>
    </row>
    <row r="18" spans="1:7" ht="14.25" customHeight="1" x14ac:dyDescent="0.25">
      <c r="A18" s="1" t="s">
        <v>25</v>
      </c>
      <c r="B18" s="1" t="s">
        <v>1</v>
      </c>
      <c r="C18" s="1" t="s">
        <v>8</v>
      </c>
      <c r="D18" s="1">
        <f>IF(Sheet1!$A$2=$I$3,Volunteering!E18,(IF(Sheet1!$A$2=$I$4,'Club Membership'!E18,(IF(Sheet1!$A$2=$I$5,Tuition!E18,(IF(Sheet1!$A$2=$I$6,'Organised Competition'!E18,(IF(Sheet1!$A$2=$I$7,'Organised Sport'!E18,(IF(Sheet1!$A$2=$I$8,'Adult Participation'!E18,"")))))))))))</f>
        <v>4.4919542082920753E-2</v>
      </c>
      <c r="E18" s="1">
        <f>IF(Sheet1!$A$2=$I$3,Volunteering!F18,(IF(Sheet1!$A$2=$I$4,'Club Membership'!F18,(IF(Sheet1!$A$2=$I$5,Tuition!F18,(IF(Sheet1!$A$2=$I$6,'Organised Competition'!F18,(IF(Sheet1!$A$2=$I$7,'Organised Sport'!F18,(IF(Sheet1!$A$2=$I$8,'Adult Participation'!F18,"")))))))))))</f>
        <v>5.4151657134638605E-2</v>
      </c>
      <c r="F18" s="1">
        <f>IF(Sheet1!$A$2=$I$3,Volunteering!G18,(IF(Sheet1!$A$2=$I$4,'Club Membership'!G18,(IF(Sheet1!$A$2=$I$5,Tuition!G18,(IF(Sheet1!$A$2=$I$6,'Organised Competition'!G18,(IF(Sheet1!$A$2=$I$7,'Organised Sport'!G18,(IF(Sheet1!$A$2=$I$8,'Adult Participation'!G18,"")))))))))))</f>
        <v>3.4739732278286362E-2</v>
      </c>
      <c r="G18" s="1">
        <f>IF(Sheet1!$A$2=$I$3,Volunteering!H18,(IF(Sheet1!$A$2=$I$4,'Club Membership'!H18,(IF(Sheet1!$A$2=$I$5,Tuition!H18,(IF(Sheet1!$A$2=$I$6,'Organised Competition'!H18,(IF(Sheet1!$A$2=$I$7,'Organised Sport'!H18,(IF(Sheet1!$A$2=$I$8,'Adult Participation'!H18,"")))))))))))</f>
        <v>4.0393295666934954E-2</v>
      </c>
    </row>
    <row r="19" spans="1:7" ht="14.25" customHeight="1" x14ac:dyDescent="0.25">
      <c r="A19" s="1" t="s">
        <v>26</v>
      </c>
      <c r="B19" s="1" t="s">
        <v>7</v>
      </c>
      <c r="C19" s="1" t="s">
        <v>14</v>
      </c>
      <c r="D19" s="1">
        <f>IF(Sheet1!$A$2=$I$3,Volunteering!E19,(IF(Sheet1!$A$2=$I$4,'Club Membership'!E19,(IF(Sheet1!$A$2=$I$5,Tuition!E19,(IF(Sheet1!$A$2=$I$6,'Organised Competition'!E19,(IF(Sheet1!$A$2=$I$7,'Organised Sport'!E19,(IF(Sheet1!$A$2=$I$8,'Adult Participation'!E19,"")))))))))))</f>
        <v>4.6840618424274463E-2</v>
      </c>
      <c r="E19" s="1">
        <f>IF(Sheet1!$A$2=$I$3,Volunteering!F19,(IF(Sheet1!$A$2=$I$4,'Club Membership'!F19,(IF(Sheet1!$A$2=$I$5,Tuition!F19,(IF(Sheet1!$A$2=$I$6,'Organised Competition'!F19,(IF(Sheet1!$A$2=$I$7,'Organised Sport'!F19,(IF(Sheet1!$A$2=$I$8,'Adult Participation'!F19,"")))))))))))</f>
        <v>4.4753275383332562E-2</v>
      </c>
      <c r="F19" s="1">
        <f>IF(Sheet1!$A$2=$I$3,Volunteering!G19,(IF(Sheet1!$A$2=$I$4,'Club Membership'!G19,(IF(Sheet1!$A$2=$I$5,Tuition!G19,(IF(Sheet1!$A$2=$I$6,'Organised Competition'!G19,(IF(Sheet1!$A$2=$I$7,'Organised Sport'!G19,(IF(Sheet1!$A$2=$I$8,'Adult Participation'!G19,"")))))))))))</f>
        <v>6.5399604892671007E-2</v>
      </c>
      <c r="G19" s="1">
        <f>IF(Sheet1!$A$2=$I$3,Volunteering!H19,(IF(Sheet1!$A$2=$I$4,'Club Membership'!H19,(IF(Sheet1!$A$2=$I$5,Tuition!H19,(IF(Sheet1!$A$2=$I$6,'Organised Competition'!H19,(IF(Sheet1!$A$2=$I$7,'Organised Sport'!H19,(IF(Sheet1!$A$2=$I$8,'Adult Participation'!H19,"")))))))))))</f>
        <v>7.8526432761712325E-2</v>
      </c>
    </row>
    <row r="20" spans="1:7" ht="14.25" customHeight="1" x14ac:dyDescent="0.25">
      <c r="A20" s="1" t="s">
        <v>27</v>
      </c>
      <c r="B20" s="1" t="s">
        <v>28</v>
      </c>
      <c r="C20" s="1" t="s">
        <v>8</v>
      </c>
      <c r="D20" s="1">
        <f>IF(Sheet1!$A$2=$I$3,Volunteering!E20,(IF(Sheet1!$A$2=$I$4,'Club Membership'!E20,(IF(Sheet1!$A$2=$I$5,Tuition!E20,(IF(Sheet1!$A$2=$I$6,'Organised Competition'!E20,(IF(Sheet1!$A$2=$I$7,'Organised Sport'!E20,(IF(Sheet1!$A$2=$I$8,'Adult Participation'!E20,"")))))))))))</f>
        <v>4.1145816160065615E-2</v>
      </c>
      <c r="E20" s="1">
        <f>IF(Sheet1!$A$2=$I$3,Volunteering!F20,(IF(Sheet1!$A$2=$I$4,'Club Membership'!F20,(IF(Sheet1!$A$2=$I$5,Tuition!F20,(IF(Sheet1!$A$2=$I$6,'Organised Competition'!F20,(IF(Sheet1!$A$2=$I$7,'Organised Sport'!F20,(IF(Sheet1!$A$2=$I$8,'Adult Participation'!F20,"")))))))))))</f>
        <v>3.7745917462421022E-2</v>
      </c>
      <c r="F20" s="1">
        <f>IF(Sheet1!$A$2=$I$3,Volunteering!G20,(IF(Sheet1!$A$2=$I$4,'Club Membership'!G20,(IF(Sheet1!$A$2=$I$5,Tuition!G20,(IF(Sheet1!$A$2=$I$6,'Organised Competition'!G20,(IF(Sheet1!$A$2=$I$7,'Organised Sport'!G20,(IF(Sheet1!$A$2=$I$8,'Adult Participation'!G20,"")))))))))))</f>
        <v>5.4537918286616749E-2</v>
      </c>
      <c r="G20" s="1">
        <f>IF(Sheet1!$A$2=$I$3,Volunteering!H20,(IF(Sheet1!$A$2=$I$4,'Club Membership'!H20,(IF(Sheet1!$A$2=$I$5,Tuition!H20,(IF(Sheet1!$A$2=$I$6,'Organised Competition'!H20,(IF(Sheet1!$A$2=$I$7,'Organised Sport'!H20,(IF(Sheet1!$A$2=$I$8,'Adult Participation'!H20,"")))))))))))</f>
        <v>7.7499524551346358E-2</v>
      </c>
    </row>
    <row r="21" spans="1:7" ht="14.25" customHeight="1" x14ac:dyDescent="0.25">
      <c r="A21" s="1" t="s">
        <v>29</v>
      </c>
      <c r="B21" s="1" t="s">
        <v>16</v>
      </c>
      <c r="C21" s="1" t="s">
        <v>8</v>
      </c>
      <c r="D21" s="1">
        <f>IF(Sheet1!$A$2=$I$3,Volunteering!E21,(IF(Sheet1!$A$2=$I$4,'Club Membership'!E21,(IF(Sheet1!$A$2=$I$5,Tuition!E21,(IF(Sheet1!$A$2=$I$6,'Organised Competition'!E21,(IF(Sheet1!$A$2=$I$7,'Organised Sport'!E21,(IF(Sheet1!$A$2=$I$8,'Adult Participation'!E21,"")))))))))))</f>
        <v>5.219561163135903E-2</v>
      </c>
      <c r="E21" s="1">
        <f>IF(Sheet1!$A$2=$I$3,Volunteering!F21,(IF(Sheet1!$A$2=$I$4,'Club Membership'!F21,(IF(Sheet1!$A$2=$I$5,Tuition!F21,(IF(Sheet1!$A$2=$I$6,'Organised Competition'!F21,(IF(Sheet1!$A$2=$I$7,'Organised Sport'!F21,(IF(Sheet1!$A$2=$I$8,'Adult Participation'!F21,"")))))))))))</f>
        <v>3.4440965363534665E-2</v>
      </c>
      <c r="F21" s="1">
        <f>IF(Sheet1!$A$2=$I$3,Volunteering!G21,(IF(Sheet1!$A$2=$I$4,'Club Membership'!G21,(IF(Sheet1!$A$2=$I$5,Tuition!G21,(IF(Sheet1!$A$2=$I$6,'Organised Competition'!G21,(IF(Sheet1!$A$2=$I$7,'Organised Sport'!G21,(IF(Sheet1!$A$2=$I$8,'Adult Participation'!G21,"")))))))))))</f>
        <v>5.4790312172106823E-2</v>
      </c>
      <c r="G21" s="1">
        <f>IF(Sheet1!$A$2=$I$3,Volunteering!H21,(IF(Sheet1!$A$2=$I$4,'Club Membership'!H21,(IF(Sheet1!$A$2=$I$5,Tuition!H21,(IF(Sheet1!$A$2=$I$6,'Organised Competition'!H21,(IF(Sheet1!$A$2=$I$7,'Organised Sport'!H21,(IF(Sheet1!$A$2=$I$8,'Adult Participation'!H21,"")))))))))))</f>
        <v>9.2151670848641898E-2</v>
      </c>
    </row>
    <row r="22" spans="1:7" ht="14.25" customHeight="1" x14ac:dyDescent="0.25">
      <c r="A22" s="1" t="s">
        <v>30</v>
      </c>
      <c r="B22" s="1" t="s">
        <v>18</v>
      </c>
      <c r="C22" s="1" t="s">
        <v>19</v>
      </c>
      <c r="D22" s="1">
        <f>IF(Sheet1!$A$2=$I$3,Volunteering!E22,(IF(Sheet1!$A$2=$I$4,'Club Membership'!E22,(IF(Sheet1!$A$2=$I$5,Tuition!E22,(IF(Sheet1!$A$2=$I$6,'Organised Competition'!E22,(IF(Sheet1!$A$2=$I$7,'Organised Sport'!E22,(IF(Sheet1!$A$2=$I$8,'Adult Participation'!E22,"")))))))))))</f>
        <v>4.9665146222293288E-2</v>
      </c>
      <c r="E22" s="1">
        <f>IF(Sheet1!$A$2=$I$3,Volunteering!F22,(IF(Sheet1!$A$2=$I$4,'Club Membership'!F22,(IF(Sheet1!$A$2=$I$5,Tuition!F22,(IF(Sheet1!$A$2=$I$6,'Organised Competition'!F22,(IF(Sheet1!$A$2=$I$7,'Organised Sport'!F22,(IF(Sheet1!$A$2=$I$8,'Adult Participation'!F22,"")))))))))))</f>
        <v>3.167671266612998E-2</v>
      </c>
      <c r="F22" s="1">
        <f>IF(Sheet1!$A$2=$I$3,Volunteering!G22,(IF(Sheet1!$A$2=$I$4,'Club Membership'!G22,(IF(Sheet1!$A$2=$I$5,Tuition!G22,(IF(Sheet1!$A$2=$I$6,'Organised Competition'!G22,(IF(Sheet1!$A$2=$I$7,'Organised Sport'!G22,(IF(Sheet1!$A$2=$I$8,'Adult Participation'!G22,"")))))))))))</f>
        <v>3.756601676300577E-2</v>
      </c>
      <c r="G22" s="1">
        <f>IF(Sheet1!$A$2=$I$3,Volunteering!H22,(IF(Sheet1!$A$2=$I$4,'Club Membership'!H22,(IF(Sheet1!$A$2=$I$5,Tuition!H22,(IF(Sheet1!$A$2=$I$6,'Organised Competition'!H22,(IF(Sheet1!$A$2=$I$7,'Organised Sport'!H22,(IF(Sheet1!$A$2=$I$8,'Adult Participation'!H22,"")))))))))))</f>
        <v>7.5483131490709648E-2</v>
      </c>
    </row>
    <row r="23" spans="1:7" ht="14.25" customHeight="1" x14ac:dyDescent="0.25">
      <c r="A23" s="1" t="s">
        <v>31</v>
      </c>
      <c r="B23" s="1" t="s">
        <v>32</v>
      </c>
      <c r="C23" s="1" t="s">
        <v>19</v>
      </c>
      <c r="D23" s="1">
        <f>IF(Sheet1!$A$2=$I$3,Volunteering!E23,(IF(Sheet1!$A$2=$I$4,'Club Membership'!E23,(IF(Sheet1!$A$2=$I$5,Tuition!E23,(IF(Sheet1!$A$2=$I$6,'Organised Competition'!E23,(IF(Sheet1!$A$2=$I$7,'Organised Sport'!E23,(IF(Sheet1!$A$2=$I$8,'Adult Participation'!E23,"")))))))))))</f>
        <v>3.6433882416099767E-2</v>
      </c>
      <c r="E23" s="1">
        <f>IF(Sheet1!$A$2=$I$3,Volunteering!F23,(IF(Sheet1!$A$2=$I$4,'Club Membership'!F23,(IF(Sheet1!$A$2=$I$5,Tuition!F23,(IF(Sheet1!$A$2=$I$6,'Organised Competition'!F23,(IF(Sheet1!$A$2=$I$7,'Organised Sport'!F23,(IF(Sheet1!$A$2=$I$8,'Adult Participation'!F23,"")))))))))))</f>
        <v>3.3432403122084599E-2</v>
      </c>
      <c r="F23" s="1">
        <f>IF(Sheet1!$A$2=$I$3,Volunteering!G23,(IF(Sheet1!$A$2=$I$4,'Club Membership'!G23,(IF(Sheet1!$A$2=$I$5,Tuition!G23,(IF(Sheet1!$A$2=$I$6,'Organised Competition'!G23,(IF(Sheet1!$A$2=$I$7,'Organised Sport'!G23,(IF(Sheet1!$A$2=$I$8,'Adult Participation'!G23,"")))))))))))</f>
        <v>3.0489546482975225E-2</v>
      </c>
      <c r="G23" s="1">
        <f>IF(Sheet1!$A$2=$I$3,Volunteering!H23,(IF(Sheet1!$A$2=$I$4,'Club Membership'!H23,(IF(Sheet1!$A$2=$I$5,Tuition!H23,(IF(Sheet1!$A$2=$I$6,'Organised Competition'!H23,(IF(Sheet1!$A$2=$I$7,'Organised Sport'!H23,(IF(Sheet1!$A$2=$I$8,'Adult Participation'!H23,"")))))))))))</f>
        <v>6.8346631011890077E-2</v>
      </c>
    </row>
    <row r="24" spans="1:7" ht="14.25" customHeight="1" x14ac:dyDescent="0.25">
      <c r="A24" s="1" t="s">
        <v>33</v>
      </c>
      <c r="B24" s="1" t="s">
        <v>7</v>
      </c>
      <c r="C24" s="1" t="s">
        <v>2</v>
      </c>
      <c r="D24" s="1">
        <f>IF(Sheet1!$A$2=$I$3,Volunteering!E24,(IF(Sheet1!$A$2=$I$4,'Club Membership'!E24,(IF(Sheet1!$A$2=$I$5,Tuition!E24,(IF(Sheet1!$A$2=$I$6,'Organised Competition'!E24,(IF(Sheet1!$A$2=$I$7,'Organised Sport'!E24,(IF(Sheet1!$A$2=$I$8,'Adult Participation'!E24,"")))))))))))</f>
        <v>6.8977491457369672E-2</v>
      </c>
      <c r="E24" s="1">
        <f>IF(Sheet1!$A$2=$I$3,Volunteering!F24,(IF(Sheet1!$A$2=$I$4,'Club Membership'!F24,(IF(Sheet1!$A$2=$I$5,Tuition!F24,(IF(Sheet1!$A$2=$I$6,'Organised Competition'!F24,(IF(Sheet1!$A$2=$I$7,'Organised Sport'!F24,(IF(Sheet1!$A$2=$I$8,'Adult Participation'!F24,"")))))))))))</f>
        <v>8.0608608483260097E-2</v>
      </c>
      <c r="F24" s="1">
        <f>IF(Sheet1!$A$2=$I$3,Volunteering!G24,(IF(Sheet1!$A$2=$I$4,'Club Membership'!G24,(IF(Sheet1!$A$2=$I$5,Tuition!G24,(IF(Sheet1!$A$2=$I$6,'Organised Competition'!G24,(IF(Sheet1!$A$2=$I$7,'Organised Sport'!G24,(IF(Sheet1!$A$2=$I$8,'Adult Participation'!G24,"")))))))))))</f>
        <v>2.7895241127212159E-2</v>
      </c>
      <c r="G24" s="1">
        <f>IF(Sheet1!$A$2=$I$3,Volunteering!H24,(IF(Sheet1!$A$2=$I$4,'Club Membership'!H24,(IF(Sheet1!$A$2=$I$5,Tuition!H24,(IF(Sheet1!$A$2=$I$6,'Organised Competition'!H24,(IF(Sheet1!$A$2=$I$7,'Organised Sport'!H24,(IF(Sheet1!$A$2=$I$8,'Adult Participation'!H24,"")))))))))))</f>
        <v>7.1677045102017015E-2</v>
      </c>
    </row>
    <row r="25" spans="1:7" ht="14.25" customHeight="1" x14ac:dyDescent="0.25">
      <c r="A25" s="1" t="s">
        <v>34</v>
      </c>
      <c r="B25" s="1" t="s">
        <v>4</v>
      </c>
      <c r="C25" s="1" t="s">
        <v>11</v>
      </c>
      <c r="D25" s="1">
        <f>IF(Sheet1!$A$2=$I$3,Volunteering!E25,(IF(Sheet1!$A$2=$I$4,'Club Membership'!E25,(IF(Sheet1!$A$2=$I$5,Tuition!E25,(IF(Sheet1!$A$2=$I$6,'Organised Competition'!E25,(IF(Sheet1!$A$2=$I$7,'Organised Sport'!E25,(IF(Sheet1!$A$2=$I$8,'Adult Participation'!E25,"")))))))))))</f>
        <v>4.5181300240133664E-2</v>
      </c>
      <c r="E25" s="1">
        <f>IF(Sheet1!$A$2=$I$3,Volunteering!F25,(IF(Sheet1!$A$2=$I$4,'Club Membership'!F25,(IF(Sheet1!$A$2=$I$5,Tuition!F25,(IF(Sheet1!$A$2=$I$6,'Organised Competition'!F25,(IF(Sheet1!$A$2=$I$7,'Organised Sport'!F25,(IF(Sheet1!$A$2=$I$8,'Adult Participation'!F25,"")))))))))))</f>
        <v>4.881804336979241E-2</v>
      </c>
      <c r="F25" s="1">
        <f>IF(Sheet1!$A$2=$I$3,Volunteering!G25,(IF(Sheet1!$A$2=$I$4,'Club Membership'!G25,(IF(Sheet1!$A$2=$I$5,Tuition!G25,(IF(Sheet1!$A$2=$I$6,'Organised Competition'!G25,(IF(Sheet1!$A$2=$I$7,'Organised Sport'!G25,(IF(Sheet1!$A$2=$I$8,'Adult Participation'!G25,"")))))))))))</f>
        <v>4.3031087249594827E-2</v>
      </c>
      <c r="G25" s="1">
        <f>IF(Sheet1!$A$2=$I$3,Volunteering!H25,(IF(Sheet1!$A$2=$I$4,'Club Membership'!H25,(IF(Sheet1!$A$2=$I$5,Tuition!H25,(IF(Sheet1!$A$2=$I$6,'Organised Competition'!H25,(IF(Sheet1!$A$2=$I$7,'Organised Sport'!H25,(IF(Sheet1!$A$2=$I$8,'Adult Participation'!H25,"")))))))))))</f>
        <v>6.8238178705405619E-2</v>
      </c>
    </row>
    <row r="26" spans="1:7" ht="14.25" customHeight="1" x14ac:dyDescent="0.25">
      <c r="A26" s="1" t="s">
        <v>35</v>
      </c>
      <c r="B26" s="1" t="s">
        <v>4</v>
      </c>
      <c r="C26" s="1" t="s">
        <v>2</v>
      </c>
      <c r="D26" s="1">
        <f>IF(Sheet1!$A$2=$I$3,Volunteering!E26,(IF(Sheet1!$A$2=$I$4,'Club Membership'!E26,(IF(Sheet1!$A$2=$I$5,Tuition!E26,(IF(Sheet1!$A$2=$I$6,'Organised Competition'!E26,(IF(Sheet1!$A$2=$I$7,'Organised Sport'!E26,(IF(Sheet1!$A$2=$I$8,'Adult Participation'!E26,"")))))))))))</f>
        <v>5.5523614507505495E-2</v>
      </c>
      <c r="E26" s="1">
        <f>IF(Sheet1!$A$2=$I$3,Volunteering!F26,(IF(Sheet1!$A$2=$I$4,'Club Membership'!F26,(IF(Sheet1!$A$2=$I$5,Tuition!F26,(IF(Sheet1!$A$2=$I$6,'Organised Competition'!F26,(IF(Sheet1!$A$2=$I$7,'Organised Sport'!F26,(IF(Sheet1!$A$2=$I$8,'Adult Participation'!F26,"")))))))))))</f>
        <v>4.2825734367110915E-2</v>
      </c>
      <c r="F26" s="1">
        <f>IF(Sheet1!$A$2=$I$3,Volunteering!G26,(IF(Sheet1!$A$2=$I$4,'Club Membership'!G26,(IF(Sheet1!$A$2=$I$5,Tuition!G26,(IF(Sheet1!$A$2=$I$6,'Organised Competition'!G26,(IF(Sheet1!$A$2=$I$7,'Organised Sport'!G26,(IF(Sheet1!$A$2=$I$8,'Adult Participation'!G26,"")))))))))))</f>
        <v>3.9305041597495004E-2</v>
      </c>
      <c r="G26" s="1">
        <f>IF(Sheet1!$A$2=$I$3,Volunteering!H26,(IF(Sheet1!$A$2=$I$4,'Club Membership'!H26,(IF(Sheet1!$A$2=$I$5,Tuition!H26,(IF(Sheet1!$A$2=$I$6,'Organised Competition'!H26,(IF(Sheet1!$A$2=$I$7,'Organised Sport'!H26,(IF(Sheet1!$A$2=$I$8,'Adult Participation'!H26,"")))))))))))</f>
        <v>8.3030347183316117E-2</v>
      </c>
    </row>
    <row r="27" spans="1:7" ht="14.25" customHeight="1" x14ac:dyDescent="0.25">
      <c r="A27" s="1" t="s">
        <v>36</v>
      </c>
      <c r="B27" s="1" t="s">
        <v>7</v>
      </c>
      <c r="C27" s="1" t="s">
        <v>8</v>
      </c>
      <c r="D27" s="1">
        <f>IF(Sheet1!$A$2=$I$3,Volunteering!E27,(IF(Sheet1!$A$2=$I$4,'Club Membership'!E27,(IF(Sheet1!$A$2=$I$5,Tuition!E27,(IF(Sheet1!$A$2=$I$6,'Organised Competition'!E27,(IF(Sheet1!$A$2=$I$7,'Organised Sport'!E27,(IF(Sheet1!$A$2=$I$8,'Adult Participation'!E27,"")))))))))))</f>
        <v>3.8392014991598535E-2</v>
      </c>
      <c r="E27" s="1">
        <f>IF(Sheet1!$A$2=$I$3,Volunteering!F27,(IF(Sheet1!$A$2=$I$4,'Club Membership'!F27,(IF(Sheet1!$A$2=$I$5,Tuition!F27,(IF(Sheet1!$A$2=$I$6,'Organised Competition'!F27,(IF(Sheet1!$A$2=$I$7,'Organised Sport'!F27,(IF(Sheet1!$A$2=$I$8,'Adult Participation'!F27,"")))))))))))</f>
        <v>2.7962933670908914E-2</v>
      </c>
      <c r="F27" s="1">
        <f>IF(Sheet1!$A$2=$I$3,Volunteering!G27,(IF(Sheet1!$A$2=$I$4,'Club Membership'!G27,(IF(Sheet1!$A$2=$I$5,Tuition!G27,(IF(Sheet1!$A$2=$I$6,'Organised Competition'!G27,(IF(Sheet1!$A$2=$I$7,'Organised Sport'!G27,(IF(Sheet1!$A$2=$I$8,'Adult Participation'!G27,"")))))))))))</f>
        <v>3.4900035894092067E-2</v>
      </c>
      <c r="G27" s="1">
        <f>IF(Sheet1!$A$2=$I$3,Volunteering!H27,(IF(Sheet1!$A$2=$I$4,'Club Membership'!H27,(IF(Sheet1!$A$2=$I$5,Tuition!H27,(IF(Sheet1!$A$2=$I$6,'Organised Competition'!H27,(IF(Sheet1!$A$2=$I$7,'Organised Sport'!H27,(IF(Sheet1!$A$2=$I$8,'Adult Participation'!H27,"")))))))))))</f>
        <v>3.3966479149783166E-2</v>
      </c>
    </row>
    <row r="28" spans="1:7" ht="14.25" customHeight="1" x14ac:dyDescent="0.25">
      <c r="A28" s="1" t="s">
        <v>37</v>
      </c>
      <c r="B28" s="1" t="s">
        <v>4</v>
      </c>
      <c r="C28" s="1" t="s">
        <v>19</v>
      </c>
      <c r="D28" s="1">
        <f>IF(Sheet1!$A$2=$I$3,Volunteering!E28,(IF(Sheet1!$A$2=$I$4,'Club Membership'!E28,(IF(Sheet1!$A$2=$I$5,Tuition!E28,(IF(Sheet1!$A$2=$I$6,'Organised Competition'!E28,(IF(Sheet1!$A$2=$I$7,'Organised Sport'!E28,(IF(Sheet1!$A$2=$I$8,'Adult Participation'!E28,"")))))))))))</f>
        <v>6.2748716079769173E-2</v>
      </c>
      <c r="E28" s="1">
        <f>IF(Sheet1!$A$2=$I$3,Volunteering!F28,(IF(Sheet1!$A$2=$I$4,'Club Membership'!F28,(IF(Sheet1!$A$2=$I$5,Tuition!F28,(IF(Sheet1!$A$2=$I$6,'Organised Competition'!F28,(IF(Sheet1!$A$2=$I$7,'Organised Sport'!F28,(IF(Sheet1!$A$2=$I$8,'Adult Participation'!F28,"")))))))))))</f>
        <v>4.3451252909077608E-2</v>
      </c>
      <c r="F28" s="1">
        <f>IF(Sheet1!$A$2=$I$3,Volunteering!G28,(IF(Sheet1!$A$2=$I$4,'Club Membership'!G28,(IF(Sheet1!$A$2=$I$5,Tuition!G28,(IF(Sheet1!$A$2=$I$6,'Organised Competition'!G28,(IF(Sheet1!$A$2=$I$7,'Organised Sport'!G28,(IF(Sheet1!$A$2=$I$8,'Adult Participation'!G28,"")))))))))))</f>
        <v>3.4320779719154433E-2</v>
      </c>
      <c r="G28" s="1">
        <f>IF(Sheet1!$A$2=$I$3,Volunteering!H28,(IF(Sheet1!$A$2=$I$4,'Club Membership'!H28,(IF(Sheet1!$A$2=$I$5,Tuition!H28,(IF(Sheet1!$A$2=$I$6,'Organised Competition'!H28,(IF(Sheet1!$A$2=$I$7,'Organised Sport'!H28,(IF(Sheet1!$A$2=$I$8,'Adult Participation'!H28,"")))))))))))</f>
        <v>6.4271155116994244E-2</v>
      </c>
    </row>
    <row r="29" spans="1:7" ht="14.25" customHeight="1" x14ac:dyDescent="0.25">
      <c r="A29" s="1" t="s">
        <v>38</v>
      </c>
      <c r="B29" s="1" t="s">
        <v>7</v>
      </c>
      <c r="C29" s="1" t="s">
        <v>8</v>
      </c>
      <c r="D29" s="1">
        <f>IF(Sheet1!$A$2=$I$3,Volunteering!E29,(IF(Sheet1!$A$2=$I$4,'Club Membership'!E29,(IF(Sheet1!$A$2=$I$5,Tuition!E29,(IF(Sheet1!$A$2=$I$6,'Organised Competition'!E29,(IF(Sheet1!$A$2=$I$7,'Organised Sport'!E29,(IF(Sheet1!$A$2=$I$8,'Adult Participation'!E29,"")))))))))))</f>
        <v>5.3889307715851105E-2</v>
      </c>
      <c r="E29" s="1">
        <f>IF(Sheet1!$A$2=$I$3,Volunteering!F29,(IF(Sheet1!$A$2=$I$4,'Club Membership'!F29,(IF(Sheet1!$A$2=$I$5,Tuition!F29,(IF(Sheet1!$A$2=$I$6,'Organised Competition'!F29,(IF(Sheet1!$A$2=$I$7,'Organised Sport'!F29,(IF(Sheet1!$A$2=$I$8,'Adult Participation'!F29,"")))))))))))</f>
        <v>3.9886899396058037E-2</v>
      </c>
      <c r="F29" s="1">
        <f>IF(Sheet1!$A$2=$I$3,Volunteering!G29,(IF(Sheet1!$A$2=$I$4,'Club Membership'!G29,(IF(Sheet1!$A$2=$I$5,Tuition!G29,(IF(Sheet1!$A$2=$I$6,'Organised Competition'!G29,(IF(Sheet1!$A$2=$I$7,'Organised Sport'!G29,(IF(Sheet1!$A$2=$I$8,'Adult Participation'!G29,"")))))))))))</f>
        <v>3.6880300384505904E-2</v>
      </c>
      <c r="G29" s="1">
        <f>IF(Sheet1!$A$2=$I$3,Volunteering!H29,(IF(Sheet1!$A$2=$I$4,'Club Membership'!H29,(IF(Sheet1!$A$2=$I$5,Tuition!H29,(IF(Sheet1!$A$2=$I$6,'Organised Competition'!H29,(IF(Sheet1!$A$2=$I$7,'Organised Sport'!H29,(IF(Sheet1!$A$2=$I$8,'Adult Participation'!H29,"")))))))))))</f>
        <v>5.6460832639376388E-2</v>
      </c>
    </row>
    <row r="30" spans="1:7" ht="14.25" customHeight="1" x14ac:dyDescent="0.25">
      <c r="A30" s="1" t="s">
        <v>39</v>
      </c>
      <c r="B30" s="1" t="s">
        <v>28</v>
      </c>
      <c r="C30" s="1" t="s">
        <v>2</v>
      </c>
      <c r="D30" s="1">
        <f>IF(Sheet1!$A$2=$I$3,Volunteering!E30,(IF(Sheet1!$A$2=$I$4,'Club Membership'!E30,(IF(Sheet1!$A$2=$I$5,Tuition!E30,(IF(Sheet1!$A$2=$I$6,'Organised Competition'!E30,(IF(Sheet1!$A$2=$I$7,'Organised Sport'!E30,(IF(Sheet1!$A$2=$I$8,'Adult Participation'!E30,"")))))))))))</f>
        <v>5.3911664819519665E-2</v>
      </c>
      <c r="E30" s="1">
        <f>IF(Sheet1!$A$2=$I$3,Volunteering!F30,(IF(Sheet1!$A$2=$I$4,'Club Membership'!F30,(IF(Sheet1!$A$2=$I$5,Tuition!F30,(IF(Sheet1!$A$2=$I$6,'Organised Competition'!F30,(IF(Sheet1!$A$2=$I$7,'Organised Sport'!F30,(IF(Sheet1!$A$2=$I$8,'Adult Participation'!F30,"")))))))))))</f>
        <v>5.4556856367140451E-2</v>
      </c>
      <c r="F30" s="1">
        <f>IF(Sheet1!$A$2=$I$3,Volunteering!G30,(IF(Sheet1!$A$2=$I$4,'Club Membership'!G30,(IF(Sheet1!$A$2=$I$5,Tuition!G30,(IF(Sheet1!$A$2=$I$6,'Organised Competition'!G30,(IF(Sheet1!$A$2=$I$7,'Organised Sport'!G30,(IF(Sheet1!$A$2=$I$8,'Adult Participation'!G30,"")))))))))))</f>
        <v>3.4240416545014363E-2</v>
      </c>
      <c r="G30" s="1">
        <f>IF(Sheet1!$A$2=$I$3,Volunteering!H30,(IF(Sheet1!$A$2=$I$4,'Club Membership'!H30,(IF(Sheet1!$A$2=$I$5,Tuition!H30,(IF(Sheet1!$A$2=$I$6,'Organised Competition'!H30,(IF(Sheet1!$A$2=$I$7,'Organised Sport'!H30,(IF(Sheet1!$A$2=$I$8,'Adult Participation'!H30,"")))))))))))</f>
        <v>6.4422987076820731E-2</v>
      </c>
    </row>
    <row r="31" spans="1:7" ht="14.25" customHeight="1" x14ac:dyDescent="0.25">
      <c r="A31" s="1" t="s">
        <v>40</v>
      </c>
      <c r="B31" s="1" t="s">
        <v>1</v>
      </c>
      <c r="C31" s="1" t="s">
        <v>2</v>
      </c>
      <c r="D31" s="1">
        <f>IF(Sheet1!$A$2=$I$3,Volunteering!E31,(IF(Sheet1!$A$2=$I$4,'Club Membership'!E31,(IF(Sheet1!$A$2=$I$5,Tuition!E31,(IF(Sheet1!$A$2=$I$6,'Organised Competition'!E31,(IF(Sheet1!$A$2=$I$7,'Organised Sport'!E31,(IF(Sheet1!$A$2=$I$8,'Adult Participation'!E31,"")))))))))))</f>
        <v>4.9328557259194286E-2</v>
      </c>
      <c r="E31" s="1">
        <f>IF(Sheet1!$A$2=$I$3,Volunteering!F31,(IF(Sheet1!$A$2=$I$4,'Club Membership'!F31,(IF(Sheet1!$A$2=$I$5,Tuition!F31,(IF(Sheet1!$A$2=$I$6,'Organised Competition'!F31,(IF(Sheet1!$A$2=$I$7,'Organised Sport'!F31,(IF(Sheet1!$A$2=$I$8,'Adult Participation'!F31,"")))))))))))</f>
        <v>7.9122777223209151E-2</v>
      </c>
      <c r="F31" s="1">
        <f>IF(Sheet1!$A$2=$I$3,Volunteering!G31,(IF(Sheet1!$A$2=$I$4,'Club Membership'!G31,(IF(Sheet1!$A$2=$I$5,Tuition!G31,(IF(Sheet1!$A$2=$I$6,'Organised Competition'!G31,(IF(Sheet1!$A$2=$I$7,'Organised Sport'!G31,(IF(Sheet1!$A$2=$I$8,'Adult Participation'!G31,"")))))))))))</f>
        <v>4.943764783237109E-2</v>
      </c>
      <c r="G31" s="1">
        <f>IF(Sheet1!$A$2=$I$3,Volunteering!H31,(IF(Sheet1!$A$2=$I$4,'Club Membership'!H31,(IF(Sheet1!$A$2=$I$5,Tuition!H31,(IF(Sheet1!$A$2=$I$6,'Organised Competition'!H31,(IF(Sheet1!$A$2=$I$7,'Organised Sport'!H31,(IF(Sheet1!$A$2=$I$8,'Adult Participation'!H31,"")))))))))))</f>
        <v>9.9335857467688179E-2</v>
      </c>
    </row>
    <row r="32" spans="1:7" ht="14.25" customHeight="1" x14ac:dyDescent="0.25">
      <c r="A32" s="1" t="s">
        <v>41</v>
      </c>
      <c r="B32" s="1" t="s">
        <v>22</v>
      </c>
      <c r="C32" s="1" t="s">
        <v>19</v>
      </c>
      <c r="D32" s="1">
        <f>IF(Sheet1!$A$2=$I$3,Volunteering!E32,(IF(Sheet1!$A$2=$I$4,'Club Membership'!E32,(IF(Sheet1!$A$2=$I$5,Tuition!E32,(IF(Sheet1!$A$2=$I$6,'Organised Competition'!E32,(IF(Sheet1!$A$2=$I$7,'Organised Sport'!E32,(IF(Sheet1!$A$2=$I$8,'Adult Participation'!E32,"")))))))))))</f>
        <v>3.5535813196152025E-2</v>
      </c>
      <c r="E32" s="1">
        <f>IF(Sheet1!$A$2=$I$3,Volunteering!F32,(IF(Sheet1!$A$2=$I$4,'Club Membership'!F32,(IF(Sheet1!$A$2=$I$5,Tuition!F32,(IF(Sheet1!$A$2=$I$6,'Organised Competition'!F32,(IF(Sheet1!$A$2=$I$7,'Organised Sport'!F32,(IF(Sheet1!$A$2=$I$8,'Adult Participation'!F32,"")))))))))))</f>
        <v>6.071178617171219E-2</v>
      </c>
      <c r="F32" s="1">
        <f>IF(Sheet1!$A$2=$I$3,Volunteering!G32,(IF(Sheet1!$A$2=$I$4,'Club Membership'!G32,(IF(Sheet1!$A$2=$I$5,Tuition!G32,(IF(Sheet1!$A$2=$I$6,'Organised Competition'!G32,(IF(Sheet1!$A$2=$I$7,'Organised Sport'!G32,(IF(Sheet1!$A$2=$I$8,'Adult Participation'!G32,"")))))))))))</f>
        <v>6.0198925091641521E-2</v>
      </c>
      <c r="G32" s="1">
        <f>IF(Sheet1!$A$2=$I$3,Volunteering!H32,(IF(Sheet1!$A$2=$I$4,'Club Membership'!H32,(IF(Sheet1!$A$2=$I$5,Tuition!H32,(IF(Sheet1!$A$2=$I$6,'Organised Competition'!H32,(IF(Sheet1!$A$2=$I$7,'Organised Sport'!H32,(IF(Sheet1!$A$2=$I$8,'Adult Participation'!H32,"")))))))))))</f>
        <v>9.2082517532265123E-2</v>
      </c>
    </row>
    <row r="33" spans="1:7" ht="14.25" customHeight="1" x14ac:dyDescent="0.25">
      <c r="A33" s="1" t="s">
        <v>42</v>
      </c>
      <c r="B33" s="1" t="s">
        <v>16</v>
      </c>
      <c r="C33" s="1" t="s">
        <v>14</v>
      </c>
      <c r="D33" s="1">
        <f>IF(Sheet1!$A$2=$I$3,Volunteering!E33,(IF(Sheet1!$A$2=$I$4,'Club Membership'!E33,(IF(Sheet1!$A$2=$I$5,Tuition!E33,(IF(Sheet1!$A$2=$I$6,'Organised Competition'!E33,(IF(Sheet1!$A$2=$I$7,'Organised Sport'!E33,(IF(Sheet1!$A$2=$I$8,'Adult Participation'!E33,"")))))))))))</f>
        <v>5.3336384903876551E-2</v>
      </c>
      <c r="E33" s="1">
        <f>IF(Sheet1!$A$2=$I$3,Volunteering!F33,(IF(Sheet1!$A$2=$I$4,'Club Membership'!F33,(IF(Sheet1!$A$2=$I$5,Tuition!F33,(IF(Sheet1!$A$2=$I$6,'Organised Competition'!F33,(IF(Sheet1!$A$2=$I$7,'Organised Sport'!F33,(IF(Sheet1!$A$2=$I$8,'Adult Participation'!F33,"")))))))))))</f>
        <v>3.620522061448208E-2</v>
      </c>
      <c r="F33" s="1">
        <f>IF(Sheet1!$A$2=$I$3,Volunteering!G33,(IF(Sheet1!$A$2=$I$4,'Club Membership'!G33,(IF(Sheet1!$A$2=$I$5,Tuition!G33,(IF(Sheet1!$A$2=$I$6,'Organised Competition'!G33,(IF(Sheet1!$A$2=$I$7,'Organised Sport'!G33,(IF(Sheet1!$A$2=$I$8,'Adult Participation'!G33,"")))))))))))</f>
        <v>3.4370284672442138E-2</v>
      </c>
      <c r="G33" s="1">
        <f>IF(Sheet1!$A$2=$I$3,Volunteering!H33,(IF(Sheet1!$A$2=$I$4,'Club Membership'!H33,(IF(Sheet1!$A$2=$I$5,Tuition!H33,(IF(Sheet1!$A$2=$I$6,'Organised Competition'!H33,(IF(Sheet1!$A$2=$I$7,'Organised Sport'!H33,(IF(Sheet1!$A$2=$I$8,'Adult Participation'!H33,"")))))))))))</f>
        <v>0.10051025733668195</v>
      </c>
    </row>
    <row r="34" spans="1:7" ht="14.25" customHeight="1" x14ac:dyDescent="0.25">
      <c r="A34" s="1" t="s">
        <v>43</v>
      </c>
      <c r="B34" s="1" t="s">
        <v>16</v>
      </c>
      <c r="C34" s="1" t="s">
        <v>5</v>
      </c>
      <c r="D34" s="1">
        <f>IF(Sheet1!$A$2=$I$3,Volunteering!E34,(IF(Sheet1!$A$2=$I$4,'Club Membership'!E34,(IF(Sheet1!$A$2=$I$5,Tuition!E34,(IF(Sheet1!$A$2=$I$6,'Organised Competition'!E34,(IF(Sheet1!$A$2=$I$7,'Organised Sport'!E34,(IF(Sheet1!$A$2=$I$8,'Adult Participation'!E34,"")))))))))))</f>
        <v>5.2118278306339125E-2</v>
      </c>
      <c r="E34" s="1">
        <f>IF(Sheet1!$A$2=$I$3,Volunteering!F34,(IF(Sheet1!$A$2=$I$4,'Club Membership'!F34,(IF(Sheet1!$A$2=$I$5,Tuition!F34,(IF(Sheet1!$A$2=$I$6,'Organised Competition'!F34,(IF(Sheet1!$A$2=$I$7,'Organised Sport'!F34,(IF(Sheet1!$A$2=$I$8,'Adult Participation'!F34,"")))))))))))</f>
        <v>4.7073337015320085E-2</v>
      </c>
      <c r="F34" s="1">
        <f>IF(Sheet1!$A$2=$I$3,Volunteering!G34,(IF(Sheet1!$A$2=$I$4,'Club Membership'!G34,(IF(Sheet1!$A$2=$I$5,Tuition!G34,(IF(Sheet1!$A$2=$I$6,'Organised Competition'!G34,(IF(Sheet1!$A$2=$I$7,'Organised Sport'!G34,(IF(Sheet1!$A$2=$I$8,'Adult Participation'!G34,"")))))))))))</f>
        <v>5.1999741353183034E-2</v>
      </c>
      <c r="G34" s="1">
        <f>IF(Sheet1!$A$2=$I$3,Volunteering!H34,(IF(Sheet1!$A$2=$I$4,'Club Membership'!H34,(IF(Sheet1!$A$2=$I$5,Tuition!H34,(IF(Sheet1!$A$2=$I$6,'Organised Competition'!H34,(IF(Sheet1!$A$2=$I$7,'Organised Sport'!H34,(IF(Sheet1!$A$2=$I$8,'Adult Participation'!H34,"")))))))))))</f>
        <v>8.8614050794487587E-2</v>
      </c>
    </row>
    <row r="35" spans="1:7" ht="14.25" customHeight="1" x14ac:dyDescent="0.25">
      <c r="A35" s="1" t="s">
        <v>44</v>
      </c>
      <c r="B35" s="1" t="s">
        <v>18</v>
      </c>
      <c r="C35" s="1" t="s">
        <v>19</v>
      </c>
      <c r="D35" s="1">
        <f>IF(Sheet1!$A$2=$I$3,Volunteering!E35,(IF(Sheet1!$A$2=$I$4,'Club Membership'!E35,(IF(Sheet1!$A$2=$I$5,Tuition!E35,(IF(Sheet1!$A$2=$I$6,'Organised Competition'!E35,(IF(Sheet1!$A$2=$I$7,'Organised Sport'!E35,(IF(Sheet1!$A$2=$I$8,'Adult Participation'!E35,"")))))))))))</f>
        <v>3.9669904210592001E-2</v>
      </c>
      <c r="E35" s="1">
        <f>IF(Sheet1!$A$2=$I$3,Volunteering!F35,(IF(Sheet1!$A$2=$I$4,'Club Membership'!F35,(IF(Sheet1!$A$2=$I$5,Tuition!F35,(IF(Sheet1!$A$2=$I$6,'Organised Competition'!F35,(IF(Sheet1!$A$2=$I$7,'Organised Sport'!F35,(IF(Sheet1!$A$2=$I$8,'Adult Participation'!F35,"")))))))))))</f>
        <v>2.5728505150212987E-2</v>
      </c>
      <c r="F35" s="1">
        <f>IF(Sheet1!$A$2=$I$3,Volunteering!G35,(IF(Sheet1!$A$2=$I$4,'Club Membership'!G35,(IF(Sheet1!$A$2=$I$5,Tuition!G35,(IF(Sheet1!$A$2=$I$6,'Organised Competition'!G35,(IF(Sheet1!$A$2=$I$7,'Organised Sport'!G35,(IF(Sheet1!$A$2=$I$8,'Adult Participation'!G35,"")))))))))))</f>
        <v>2.5901840302478472E-2</v>
      </c>
      <c r="G35" s="1">
        <f>IF(Sheet1!$A$2=$I$3,Volunteering!H35,(IF(Sheet1!$A$2=$I$4,'Club Membership'!H35,(IF(Sheet1!$A$2=$I$5,Tuition!H35,(IF(Sheet1!$A$2=$I$6,'Organised Competition'!H35,(IF(Sheet1!$A$2=$I$7,'Organised Sport'!H35,(IF(Sheet1!$A$2=$I$8,'Adult Participation'!H35,"")))))))))))</f>
        <v>5.8919842159299456E-2</v>
      </c>
    </row>
    <row r="36" spans="1:7" ht="14.25" customHeight="1" x14ac:dyDescent="0.25">
      <c r="A36" s="1" t="s">
        <v>45</v>
      </c>
      <c r="B36" s="1" t="s">
        <v>16</v>
      </c>
      <c r="C36" s="1" t="s">
        <v>8</v>
      </c>
      <c r="D36" s="1">
        <f>IF(Sheet1!$A$2=$I$3,Volunteering!E36,(IF(Sheet1!$A$2=$I$4,'Club Membership'!E36,(IF(Sheet1!$A$2=$I$5,Tuition!E36,(IF(Sheet1!$A$2=$I$6,'Organised Competition'!E36,(IF(Sheet1!$A$2=$I$7,'Organised Sport'!E36,(IF(Sheet1!$A$2=$I$8,'Adult Participation'!E36,"")))))))))))</f>
        <v>4.9949947424939786E-2</v>
      </c>
      <c r="E36" s="1">
        <f>IF(Sheet1!$A$2=$I$3,Volunteering!F36,(IF(Sheet1!$A$2=$I$4,'Club Membership'!F36,(IF(Sheet1!$A$2=$I$5,Tuition!F36,(IF(Sheet1!$A$2=$I$6,'Organised Competition'!F36,(IF(Sheet1!$A$2=$I$7,'Organised Sport'!F36,(IF(Sheet1!$A$2=$I$8,'Adult Participation'!F36,"")))))))))))</f>
        <v>4.5825583378101616E-2</v>
      </c>
      <c r="F36" s="1">
        <f>IF(Sheet1!$A$2=$I$3,Volunteering!G36,(IF(Sheet1!$A$2=$I$4,'Club Membership'!G36,(IF(Sheet1!$A$2=$I$5,Tuition!G36,(IF(Sheet1!$A$2=$I$6,'Organised Competition'!G36,(IF(Sheet1!$A$2=$I$7,'Organised Sport'!G36,(IF(Sheet1!$A$2=$I$8,'Adult Participation'!G36,"")))))))))))</f>
        <v>3.5577731766202013E-2</v>
      </c>
      <c r="G36" s="1">
        <f>IF(Sheet1!$A$2=$I$3,Volunteering!H36,(IF(Sheet1!$A$2=$I$4,'Club Membership'!H36,(IF(Sheet1!$A$2=$I$5,Tuition!H36,(IF(Sheet1!$A$2=$I$6,'Organised Competition'!H36,(IF(Sheet1!$A$2=$I$7,'Organised Sport'!H36,(IF(Sheet1!$A$2=$I$8,'Adult Participation'!H36,"")))))))))))</f>
        <v>8.9229427501455197E-2</v>
      </c>
    </row>
    <row r="37" spans="1:7" ht="14.25" customHeight="1" x14ac:dyDescent="0.25">
      <c r="A37" s="1" t="s">
        <v>46</v>
      </c>
      <c r="B37" s="1" t="s">
        <v>1</v>
      </c>
      <c r="C37" s="1" t="s">
        <v>2</v>
      </c>
      <c r="D37" s="1">
        <f>IF(Sheet1!$A$2=$I$3,Volunteering!E37,(IF(Sheet1!$A$2=$I$4,'Club Membership'!E37,(IF(Sheet1!$A$2=$I$5,Tuition!E37,(IF(Sheet1!$A$2=$I$6,'Organised Competition'!E37,(IF(Sheet1!$A$2=$I$7,'Organised Sport'!E37,(IF(Sheet1!$A$2=$I$8,'Adult Participation'!E37,"")))))))))))</f>
        <v>2.3251993830939732E-2</v>
      </c>
      <c r="E37" s="1">
        <f>IF(Sheet1!$A$2=$I$3,Volunteering!F37,(IF(Sheet1!$A$2=$I$4,'Club Membership'!F37,(IF(Sheet1!$A$2=$I$5,Tuition!F37,(IF(Sheet1!$A$2=$I$6,'Organised Competition'!F37,(IF(Sheet1!$A$2=$I$7,'Organised Sport'!F37,(IF(Sheet1!$A$2=$I$8,'Adult Participation'!F37,"")))))))))))</f>
        <v>4.0972697821770904E-2</v>
      </c>
      <c r="F37" s="1">
        <f>IF(Sheet1!$A$2=$I$3,Volunteering!G37,(IF(Sheet1!$A$2=$I$4,'Club Membership'!G37,(IF(Sheet1!$A$2=$I$5,Tuition!G37,(IF(Sheet1!$A$2=$I$6,'Organised Competition'!G37,(IF(Sheet1!$A$2=$I$7,'Organised Sport'!G37,(IF(Sheet1!$A$2=$I$8,'Adult Participation'!G37,"")))))))))))</f>
        <v>4.5269436640638296E-2</v>
      </c>
      <c r="G37" s="1">
        <f>IF(Sheet1!$A$2=$I$3,Volunteering!H37,(IF(Sheet1!$A$2=$I$4,'Club Membership'!H37,(IF(Sheet1!$A$2=$I$5,Tuition!H37,(IF(Sheet1!$A$2=$I$6,'Organised Competition'!H37,(IF(Sheet1!$A$2=$I$7,'Organised Sport'!H37,(IF(Sheet1!$A$2=$I$8,'Adult Participation'!H37,"")))))))))))</f>
        <v>5.5900588466537462E-2</v>
      </c>
    </row>
    <row r="38" spans="1:7" ht="14.25" customHeight="1" x14ac:dyDescent="0.25">
      <c r="A38" s="1" t="s">
        <v>47</v>
      </c>
      <c r="B38" s="1" t="s">
        <v>28</v>
      </c>
      <c r="C38" s="1" t="s">
        <v>2</v>
      </c>
      <c r="D38" s="1">
        <f>IF(Sheet1!$A$2=$I$3,Volunteering!E38,(IF(Sheet1!$A$2=$I$4,'Club Membership'!E38,(IF(Sheet1!$A$2=$I$5,Tuition!E38,(IF(Sheet1!$A$2=$I$6,'Organised Competition'!E38,(IF(Sheet1!$A$2=$I$7,'Organised Sport'!E38,(IF(Sheet1!$A$2=$I$8,'Adult Participation'!E38,"")))))))))))</f>
        <v>3.3127467704728866E-2</v>
      </c>
      <c r="E38" s="1">
        <f>IF(Sheet1!$A$2=$I$3,Volunteering!F38,(IF(Sheet1!$A$2=$I$4,'Club Membership'!F38,(IF(Sheet1!$A$2=$I$5,Tuition!F38,(IF(Sheet1!$A$2=$I$6,'Organised Competition'!F38,(IF(Sheet1!$A$2=$I$7,'Organised Sport'!F38,(IF(Sheet1!$A$2=$I$8,'Adult Participation'!F38,"")))))))))))</f>
        <v>3.9089945048226847E-2</v>
      </c>
      <c r="F38" s="1">
        <f>IF(Sheet1!$A$2=$I$3,Volunteering!G38,(IF(Sheet1!$A$2=$I$4,'Club Membership'!G38,(IF(Sheet1!$A$2=$I$5,Tuition!G38,(IF(Sheet1!$A$2=$I$6,'Organised Competition'!G38,(IF(Sheet1!$A$2=$I$7,'Organised Sport'!G38,(IF(Sheet1!$A$2=$I$8,'Adult Participation'!G38,"")))))))))))</f>
        <v>4.555298602078383E-2</v>
      </c>
      <c r="G38" s="1">
        <f>IF(Sheet1!$A$2=$I$3,Volunteering!H38,(IF(Sheet1!$A$2=$I$4,'Club Membership'!H38,(IF(Sheet1!$A$2=$I$5,Tuition!H38,(IF(Sheet1!$A$2=$I$6,'Organised Competition'!H38,(IF(Sheet1!$A$2=$I$7,'Organised Sport'!H38,(IF(Sheet1!$A$2=$I$8,'Adult Participation'!H38,"")))))))))))</f>
        <v>4.7487754541683094E-2</v>
      </c>
    </row>
    <row r="39" spans="1:7" ht="14.25" customHeight="1" x14ac:dyDescent="0.25">
      <c r="A39" s="1" t="s">
        <v>48</v>
      </c>
      <c r="B39" s="1" t="s">
        <v>16</v>
      </c>
      <c r="C39" s="1" t="s">
        <v>8</v>
      </c>
      <c r="D39" s="1">
        <f>IF(Sheet1!$A$2=$I$3,Volunteering!E39,(IF(Sheet1!$A$2=$I$4,'Club Membership'!E39,(IF(Sheet1!$A$2=$I$5,Tuition!E39,(IF(Sheet1!$A$2=$I$6,'Organised Competition'!E39,(IF(Sheet1!$A$2=$I$7,'Organised Sport'!E39,(IF(Sheet1!$A$2=$I$8,'Adult Participation'!E39,"")))))))))))</f>
        <v>5.280290393031721E-2</v>
      </c>
      <c r="E39" s="1">
        <f>IF(Sheet1!$A$2=$I$3,Volunteering!F39,(IF(Sheet1!$A$2=$I$4,'Club Membership'!F39,(IF(Sheet1!$A$2=$I$5,Tuition!F39,(IF(Sheet1!$A$2=$I$6,'Organised Competition'!F39,(IF(Sheet1!$A$2=$I$7,'Organised Sport'!F39,(IF(Sheet1!$A$2=$I$8,'Adult Participation'!F39,"")))))))))))</f>
        <v>3.6697136074631903E-2</v>
      </c>
      <c r="F39" s="1">
        <f>IF(Sheet1!$A$2=$I$3,Volunteering!G39,(IF(Sheet1!$A$2=$I$4,'Club Membership'!G39,(IF(Sheet1!$A$2=$I$5,Tuition!G39,(IF(Sheet1!$A$2=$I$6,'Organised Competition'!G39,(IF(Sheet1!$A$2=$I$7,'Organised Sport'!G39,(IF(Sheet1!$A$2=$I$8,'Adult Participation'!G39,"")))))))))))</f>
        <v>8.001701436306824E-2</v>
      </c>
      <c r="G39" s="1">
        <f>IF(Sheet1!$A$2=$I$3,Volunteering!H39,(IF(Sheet1!$A$2=$I$4,'Club Membership'!H39,(IF(Sheet1!$A$2=$I$5,Tuition!H39,(IF(Sheet1!$A$2=$I$6,'Organised Competition'!H39,(IF(Sheet1!$A$2=$I$7,'Organised Sport'!H39,(IF(Sheet1!$A$2=$I$8,'Adult Participation'!H39,"")))))))))))</f>
        <v>9.7592358855255676E-2</v>
      </c>
    </row>
    <row r="40" spans="1:7" ht="14.25" customHeight="1" x14ac:dyDescent="0.25">
      <c r="A40" s="1" t="s">
        <v>49</v>
      </c>
      <c r="B40" s="1" t="s">
        <v>18</v>
      </c>
      <c r="C40" s="1" t="s">
        <v>19</v>
      </c>
      <c r="D40" s="1">
        <f>IF(Sheet1!$A$2=$I$3,Volunteering!E40,(IF(Sheet1!$A$2=$I$4,'Club Membership'!E40,(IF(Sheet1!$A$2=$I$5,Tuition!E40,(IF(Sheet1!$A$2=$I$6,'Organised Competition'!E40,(IF(Sheet1!$A$2=$I$7,'Organised Sport'!E40,(IF(Sheet1!$A$2=$I$8,'Adult Participation'!E40,"")))))))))))</f>
        <v>3.7743999072166738E-2</v>
      </c>
      <c r="E40" s="1">
        <f>IF(Sheet1!$A$2=$I$3,Volunteering!F40,(IF(Sheet1!$A$2=$I$4,'Club Membership'!F40,(IF(Sheet1!$A$2=$I$5,Tuition!F40,(IF(Sheet1!$A$2=$I$6,'Organised Competition'!F40,(IF(Sheet1!$A$2=$I$7,'Organised Sport'!F40,(IF(Sheet1!$A$2=$I$8,'Adult Participation'!F40,"")))))))))))</f>
        <v>3.6173604817078028E-2</v>
      </c>
      <c r="F40" s="1">
        <f>IF(Sheet1!$A$2=$I$3,Volunteering!G40,(IF(Sheet1!$A$2=$I$4,'Club Membership'!G40,(IF(Sheet1!$A$2=$I$5,Tuition!G40,(IF(Sheet1!$A$2=$I$6,'Organised Competition'!G40,(IF(Sheet1!$A$2=$I$7,'Organised Sport'!G40,(IF(Sheet1!$A$2=$I$8,'Adult Participation'!G40,"")))))))))))</f>
        <v>4.2554126540247532E-2</v>
      </c>
      <c r="G40" s="1">
        <f>IF(Sheet1!$A$2=$I$3,Volunteering!H40,(IF(Sheet1!$A$2=$I$4,'Club Membership'!H40,(IF(Sheet1!$A$2=$I$5,Tuition!H40,(IF(Sheet1!$A$2=$I$6,'Organised Competition'!H40,(IF(Sheet1!$A$2=$I$7,'Organised Sport'!H40,(IF(Sheet1!$A$2=$I$8,'Adult Participation'!H40,"")))))))))))</f>
        <v>5.4768837053470104E-2</v>
      </c>
    </row>
    <row r="41" spans="1:7" ht="14.25" customHeight="1" x14ac:dyDescent="0.25">
      <c r="A41" s="1" t="s">
        <v>50</v>
      </c>
      <c r="B41" s="1" t="s">
        <v>32</v>
      </c>
      <c r="C41" s="1" t="s">
        <v>8</v>
      </c>
      <c r="D41" s="1">
        <f>IF(Sheet1!$A$2=$I$3,Volunteering!E41,(IF(Sheet1!$A$2=$I$4,'Club Membership'!E41,(IF(Sheet1!$A$2=$I$5,Tuition!E41,(IF(Sheet1!$A$2=$I$6,'Organised Competition'!E41,(IF(Sheet1!$A$2=$I$7,'Organised Sport'!E41,(IF(Sheet1!$A$2=$I$8,'Adult Participation'!E41,"")))))))))))</f>
        <v>5.6646049094702951E-2</v>
      </c>
      <c r="E41" s="1">
        <f>IF(Sheet1!$A$2=$I$3,Volunteering!F41,(IF(Sheet1!$A$2=$I$4,'Club Membership'!F41,(IF(Sheet1!$A$2=$I$5,Tuition!F41,(IF(Sheet1!$A$2=$I$6,'Organised Competition'!F41,(IF(Sheet1!$A$2=$I$7,'Organised Sport'!F41,(IF(Sheet1!$A$2=$I$8,'Adult Participation'!F41,"")))))))))))</f>
        <v>5.289682942947093E-2</v>
      </c>
      <c r="F41" s="1">
        <f>IF(Sheet1!$A$2=$I$3,Volunteering!G41,(IF(Sheet1!$A$2=$I$4,'Club Membership'!G41,(IF(Sheet1!$A$2=$I$5,Tuition!G41,(IF(Sheet1!$A$2=$I$6,'Organised Competition'!G41,(IF(Sheet1!$A$2=$I$7,'Organised Sport'!G41,(IF(Sheet1!$A$2=$I$8,'Adult Participation'!G41,"")))))))))))</f>
        <v>5.3447229690484377E-2</v>
      </c>
      <c r="G41" s="1">
        <f>IF(Sheet1!$A$2=$I$3,Volunteering!H41,(IF(Sheet1!$A$2=$I$4,'Club Membership'!H41,(IF(Sheet1!$A$2=$I$5,Tuition!H41,(IF(Sheet1!$A$2=$I$6,'Organised Competition'!H41,(IF(Sheet1!$A$2=$I$7,'Organised Sport'!H41,(IF(Sheet1!$A$2=$I$8,'Adult Participation'!H41,"")))))))))))</f>
        <v>8.8881399360753455E-2</v>
      </c>
    </row>
    <row r="42" spans="1:7" ht="14.25" customHeight="1" x14ac:dyDescent="0.25">
      <c r="A42" s="1" t="s">
        <v>51</v>
      </c>
      <c r="B42" s="1" t="s">
        <v>16</v>
      </c>
      <c r="C42" s="1" t="s">
        <v>19</v>
      </c>
      <c r="D42" s="1">
        <f>IF(Sheet1!$A$2=$I$3,Volunteering!E42,(IF(Sheet1!$A$2=$I$4,'Club Membership'!E42,(IF(Sheet1!$A$2=$I$5,Tuition!E42,(IF(Sheet1!$A$2=$I$6,'Organised Competition'!E42,(IF(Sheet1!$A$2=$I$7,'Organised Sport'!E42,(IF(Sheet1!$A$2=$I$8,'Adult Participation'!E42,"")))))))))))</f>
        <v>4.4740189467155453E-2</v>
      </c>
      <c r="E42" s="1">
        <f>IF(Sheet1!$A$2=$I$3,Volunteering!F42,(IF(Sheet1!$A$2=$I$4,'Club Membership'!F42,(IF(Sheet1!$A$2=$I$5,Tuition!F42,(IF(Sheet1!$A$2=$I$6,'Organised Competition'!F42,(IF(Sheet1!$A$2=$I$7,'Organised Sport'!F42,(IF(Sheet1!$A$2=$I$8,'Adult Participation'!F42,"")))))))))))</f>
        <v>4.6270751518232428E-2</v>
      </c>
      <c r="F42" s="1">
        <f>IF(Sheet1!$A$2=$I$3,Volunteering!G42,(IF(Sheet1!$A$2=$I$4,'Club Membership'!G42,(IF(Sheet1!$A$2=$I$5,Tuition!G42,(IF(Sheet1!$A$2=$I$6,'Organised Competition'!G42,(IF(Sheet1!$A$2=$I$7,'Organised Sport'!G42,(IF(Sheet1!$A$2=$I$8,'Adult Participation'!G42,"")))))))))))</f>
        <v>4.6865404257437682E-2</v>
      </c>
      <c r="G42" s="1">
        <f>IF(Sheet1!$A$2=$I$3,Volunteering!H42,(IF(Sheet1!$A$2=$I$4,'Club Membership'!H42,(IF(Sheet1!$A$2=$I$5,Tuition!H42,(IF(Sheet1!$A$2=$I$6,'Organised Competition'!H42,(IF(Sheet1!$A$2=$I$7,'Organised Sport'!H42,(IF(Sheet1!$A$2=$I$8,'Adult Participation'!H42,"")))))))))))</f>
        <v>8.5399409753714739E-2</v>
      </c>
    </row>
    <row r="43" spans="1:7" ht="14.25" customHeight="1" x14ac:dyDescent="0.25">
      <c r="A43" s="1" t="s">
        <v>52</v>
      </c>
      <c r="B43" s="1" t="s">
        <v>7</v>
      </c>
      <c r="C43" s="1" t="s">
        <v>2</v>
      </c>
      <c r="D43" s="1">
        <f>IF(Sheet1!$A$2=$I$3,Volunteering!E43,(IF(Sheet1!$A$2=$I$4,'Club Membership'!E43,(IF(Sheet1!$A$2=$I$5,Tuition!E43,(IF(Sheet1!$A$2=$I$6,'Organised Competition'!E43,(IF(Sheet1!$A$2=$I$7,'Organised Sport'!E43,(IF(Sheet1!$A$2=$I$8,'Adult Participation'!E43,"")))))))))))</f>
        <v>4.7025777063594072E-2</v>
      </c>
      <c r="E43" s="1">
        <f>IF(Sheet1!$A$2=$I$3,Volunteering!F43,(IF(Sheet1!$A$2=$I$4,'Club Membership'!F43,(IF(Sheet1!$A$2=$I$5,Tuition!F43,(IF(Sheet1!$A$2=$I$6,'Organised Competition'!F43,(IF(Sheet1!$A$2=$I$7,'Organised Sport'!F43,(IF(Sheet1!$A$2=$I$8,'Adult Participation'!F43,"")))))))))))</f>
        <v>3.899374994342656E-2</v>
      </c>
      <c r="F43" s="1">
        <f>IF(Sheet1!$A$2=$I$3,Volunteering!G43,(IF(Sheet1!$A$2=$I$4,'Club Membership'!G43,(IF(Sheet1!$A$2=$I$5,Tuition!G43,(IF(Sheet1!$A$2=$I$6,'Organised Competition'!G43,(IF(Sheet1!$A$2=$I$7,'Organised Sport'!G43,(IF(Sheet1!$A$2=$I$8,'Adult Participation'!G43,"")))))))))))</f>
        <v>4.8845294021562138E-2</v>
      </c>
      <c r="G43" s="1">
        <f>IF(Sheet1!$A$2=$I$3,Volunteering!H43,(IF(Sheet1!$A$2=$I$4,'Club Membership'!H43,(IF(Sheet1!$A$2=$I$5,Tuition!H43,(IF(Sheet1!$A$2=$I$6,'Organised Competition'!H43,(IF(Sheet1!$A$2=$I$7,'Organised Sport'!H43,(IF(Sheet1!$A$2=$I$8,'Adult Participation'!H43,"")))))))))))</f>
        <v>5.5482713810470541E-2</v>
      </c>
    </row>
    <row r="44" spans="1:7" ht="14.25" customHeight="1" x14ac:dyDescent="0.25">
      <c r="A44" s="1" t="s">
        <v>53</v>
      </c>
      <c r="B44" s="1" t="s">
        <v>4</v>
      </c>
      <c r="C44" s="1" t="s">
        <v>11</v>
      </c>
      <c r="D44" s="1">
        <f>IF(Sheet1!$A$2=$I$3,Volunteering!E44,(IF(Sheet1!$A$2=$I$4,'Club Membership'!E44,(IF(Sheet1!$A$2=$I$5,Tuition!E44,(IF(Sheet1!$A$2=$I$6,'Organised Competition'!E44,(IF(Sheet1!$A$2=$I$7,'Organised Sport'!E44,(IF(Sheet1!$A$2=$I$8,'Adult Participation'!E44,"")))))))))))</f>
        <v>5.7641107082993991E-2</v>
      </c>
      <c r="E44" s="1">
        <f>IF(Sheet1!$A$2=$I$3,Volunteering!F44,(IF(Sheet1!$A$2=$I$4,'Club Membership'!F44,(IF(Sheet1!$A$2=$I$5,Tuition!F44,(IF(Sheet1!$A$2=$I$6,'Organised Competition'!F44,(IF(Sheet1!$A$2=$I$7,'Organised Sport'!F44,(IF(Sheet1!$A$2=$I$8,'Adult Participation'!F44,"")))))))))))</f>
        <v>5.8817786750158578E-2</v>
      </c>
      <c r="F44" s="1">
        <f>IF(Sheet1!$A$2=$I$3,Volunteering!G44,(IF(Sheet1!$A$2=$I$4,'Club Membership'!G44,(IF(Sheet1!$A$2=$I$5,Tuition!G44,(IF(Sheet1!$A$2=$I$6,'Organised Competition'!G44,(IF(Sheet1!$A$2=$I$7,'Organised Sport'!G44,(IF(Sheet1!$A$2=$I$8,'Adult Participation'!G44,"")))))))))))</f>
        <v>5.7479316514062899E-2</v>
      </c>
      <c r="G44" s="1">
        <f>IF(Sheet1!$A$2=$I$3,Volunteering!H44,(IF(Sheet1!$A$2=$I$4,'Club Membership'!H44,(IF(Sheet1!$A$2=$I$5,Tuition!H44,(IF(Sheet1!$A$2=$I$6,'Organised Competition'!H44,(IF(Sheet1!$A$2=$I$7,'Organised Sport'!H44,(IF(Sheet1!$A$2=$I$8,'Adult Participation'!H44,"")))))))))))</f>
        <v>7.2296911646436715E-2</v>
      </c>
    </row>
    <row r="45" spans="1:7" ht="14.25" customHeight="1" x14ac:dyDescent="0.25">
      <c r="A45" s="1" t="s">
        <v>54</v>
      </c>
      <c r="B45" s="1" t="s">
        <v>4</v>
      </c>
      <c r="C45" s="1" t="s">
        <v>19</v>
      </c>
      <c r="D45" s="1">
        <f>IF(Sheet1!$A$2=$I$3,Volunteering!E45,(IF(Sheet1!$A$2=$I$4,'Club Membership'!E45,(IF(Sheet1!$A$2=$I$5,Tuition!E45,(IF(Sheet1!$A$2=$I$6,'Organised Competition'!E45,(IF(Sheet1!$A$2=$I$7,'Organised Sport'!E45,(IF(Sheet1!$A$2=$I$8,'Adult Participation'!E45,"")))))))))))</f>
        <v>5.7265530851545558E-2</v>
      </c>
      <c r="E45" s="1">
        <f>IF(Sheet1!$A$2=$I$3,Volunteering!F45,(IF(Sheet1!$A$2=$I$4,'Club Membership'!F45,(IF(Sheet1!$A$2=$I$5,Tuition!F45,(IF(Sheet1!$A$2=$I$6,'Organised Competition'!F45,(IF(Sheet1!$A$2=$I$7,'Organised Sport'!F45,(IF(Sheet1!$A$2=$I$8,'Adult Participation'!F45,"")))))))))))</f>
        <v>5.6900893743112427E-2</v>
      </c>
      <c r="F45" s="1">
        <f>IF(Sheet1!$A$2=$I$3,Volunteering!G45,(IF(Sheet1!$A$2=$I$4,'Club Membership'!G45,(IF(Sheet1!$A$2=$I$5,Tuition!G45,(IF(Sheet1!$A$2=$I$6,'Organised Competition'!G45,(IF(Sheet1!$A$2=$I$7,'Organised Sport'!G45,(IF(Sheet1!$A$2=$I$8,'Adult Participation'!G45,"")))))))))))</f>
        <v>2.2084358595140342E-2</v>
      </c>
      <c r="G45" s="1">
        <f>IF(Sheet1!$A$2=$I$3,Volunteering!H45,(IF(Sheet1!$A$2=$I$4,'Club Membership'!H45,(IF(Sheet1!$A$2=$I$5,Tuition!H45,(IF(Sheet1!$A$2=$I$6,'Organised Competition'!H45,(IF(Sheet1!$A$2=$I$7,'Organised Sport'!H45,(IF(Sheet1!$A$2=$I$8,'Adult Participation'!H45,"")))))))))))</f>
        <v>6.5768505400808239E-2</v>
      </c>
    </row>
    <row r="46" spans="1:7" ht="14.25" customHeight="1" x14ac:dyDescent="0.25">
      <c r="A46" s="1" t="s">
        <v>55</v>
      </c>
      <c r="B46" s="1" t="s">
        <v>22</v>
      </c>
      <c r="C46" s="1" t="s">
        <v>8</v>
      </c>
      <c r="D46" s="1">
        <f>IF(Sheet1!$A$2=$I$3,Volunteering!E46,(IF(Sheet1!$A$2=$I$4,'Club Membership'!E46,(IF(Sheet1!$A$2=$I$5,Tuition!E46,(IF(Sheet1!$A$2=$I$6,'Organised Competition'!E46,(IF(Sheet1!$A$2=$I$7,'Organised Sport'!E46,(IF(Sheet1!$A$2=$I$8,'Adult Participation'!E46,"")))))))))))</f>
        <v>6.6228943443088772E-2</v>
      </c>
      <c r="E46" s="1">
        <f>IF(Sheet1!$A$2=$I$3,Volunteering!F46,(IF(Sheet1!$A$2=$I$4,'Club Membership'!F46,(IF(Sheet1!$A$2=$I$5,Tuition!F46,(IF(Sheet1!$A$2=$I$6,'Organised Competition'!F46,(IF(Sheet1!$A$2=$I$7,'Organised Sport'!F46,(IF(Sheet1!$A$2=$I$8,'Adult Participation'!F46,"")))))))))))</f>
        <v>4.769773897729962E-2</v>
      </c>
      <c r="F46" s="1">
        <f>IF(Sheet1!$A$2=$I$3,Volunteering!G46,(IF(Sheet1!$A$2=$I$4,'Club Membership'!G46,(IF(Sheet1!$A$2=$I$5,Tuition!G46,(IF(Sheet1!$A$2=$I$6,'Organised Competition'!G46,(IF(Sheet1!$A$2=$I$7,'Organised Sport'!G46,(IF(Sheet1!$A$2=$I$8,'Adult Participation'!G46,"")))))))))))</f>
        <v>5.8626027730426265E-2</v>
      </c>
      <c r="G46" s="1">
        <f>IF(Sheet1!$A$2=$I$3,Volunteering!H46,(IF(Sheet1!$A$2=$I$4,'Club Membership'!H46,(IF(Sheet1!$A$2=$I$5,Tuition!H46,(IF(Sheet1!$A$2=$I$6,'Organised Competition'!H46,(IF(Sheet1!$A$2=$I$7,'Organised Sport'!H46,(IF(Sheet1!$A$2=$I$8,'Adult Participation'!H46,"")))))))))))</f>
        <v>0.11216481055976267</v>
      </c>
    </row>
    <row r="47" spans="1:7" ht="14.25" customHeight="1" x14ac:dyDescent="0.25">
      <c r="A47" s="1" t="s">
        <v>56</v>
      </c>
      <c r="B47" s="1" t="s">
        <v>16</v>
      </c>
      <c r="C47" s="1" t="s">
        <v>11</v>
      </c>
      <c r="D47" s="1">
        <f>IF(Sheet1!$A$2=$I$3,Volunteering!E47,(IF(Sheet1!$A$2=$I$4,'Club Membership'!E47,(IF(Sheet1!$A$2=$I$5,Tuition!E47,(IF(Sheet1!$A$2=$I$6,'Organised Competition'!E47,(IF(Sheet1!$A$2=$I$7,'Organised Sport'!E47,(IF(Sheet1!$A$2=$I$8,'Adult Participation'!E47,"")))))))))))</f>
        <v>4.0138671455903316E-2</v>
      </c>
      <c r="E47" s="1">
        <f>IF(Sheet1!$A$2=$I$3,Volunteering!F47,(IF(Sheet1!$A$2=$I$4,'Club Membership'!F47,(IF(Sheet1!$A$2=$I$5,Tuition!F47,(IF(Sheet1!$A$2=$I$6,'Organised Competition'!F47,(IF(Sheet1!$A$2=$I$7,'Organised Sport'!F47,(IF(Sheet1!$A$2=$I$8,'Adult Participation'!F47,"")))))))))))</f>
        <v>4.5236341812297021E-2</v>
      </c>
      <c r="F47" s="1">
        <f>IF(Sheet1!$A$2=$I$3,Volunteering!G47,(IF(Sheet1!$A$2=$I$4,'Club Membership'!G47,(IF(Sheet1!$A$2=$I$5,Tuition!G47,(IF(Sheet1!$A$2=$I$6,'Organised Competition'!G47,(IF(Sheet1!$A$2=$I$7,'Organised Sport'!G47,(IF(Sheet1!$A$2=$I$8,'Adult Participation'!G47,"")))))))))))</f>
        <v>4.3287914031535271E-2</v>
      </c>
      <c r="G47" s="1">
        <f>IF(Sheet1!$A$2=$I$3,Volunteering!H47,(IF(Sheet1!$A$2=$I$4,'Club Membership'!H47,(IF(Sheet1!$A$2=$I$5,Tuition!H47,(IF(Sheet1!$A$2=$I$6,'Organised Competition'!H47,(IF(Sheet1!$A$2=$I$7,'Organised Sport'!H47,(IF(Sheet1!$A$2=$I$8,'Adult Participation'!H47,"")))))))))))</f>
        <v>7.2933920362159815E-2</v>
      </c>
    </row>
    <row r="48" spans="1:7" ht="14.25" customHeight="1" x14ac:dyDescent="0.25">
      <c r="A48" s="1" t="s">
        <v>57</v>
      </c>
      <c r="B48" s="1" t="s">
        <v>18</v>
      </c>
      <c r="C48" s="1" t="s">
        <v>19</v>
      </c>
      <c r="D48" s="1">
        <f>IF(Sheet1!$A$2=$I$3,Volunteering!E48,(IF(Sheet1!$A$2=$I$4,'Club Membership'!E48,(IF(Sheet1!$A$2=$I$5,Tuition!E48,(IF(Sheet1!$A$2=$I$6,'Organised Competition'!E48,(IF(Sheet1!$A$2=$I$7,'Organised Sport'!E48,(IF(Sheet1!$A$2=$I$8,'Adult Participation'!E48,"")))))))))))</f>
        <v>2.2093701077162787E-2</v>
      </c>
      <c r="E48" s="1">
        <f>IF(Sheet1!$A$2=$I$3,Volunteering!F48,(IF(Sheet1!$A$2=$I$4,'Club Membership'!F48,(IF(Sheet1!$A$2=$I$5,Tuition!F48,(IF(Sheet1!$A$2=$I$6,'Organised Competition'!F48,(IF(Sheet1!$A$2=$I$7,'Organised Sport'!F48,(IF(Sheet1!$A$2=$I$8,'Adult Participation'!F48,"")))))))))))</f>
        <v>2.1455316750702291E-2</v>
      </c>
      <c r="F48" s="1">
        <f>IF(Sheet1!$A$2=$I$3,Volunteering!G48,(IF(Sheet1!$A$2=$I$4,'Club Membership'!G48,(IF(Sheet1!$A$2=$I$5,Tuition!G48,(IF(Sheet1!$A$2=$I$6,'Organised Competition'!G48,(IF(Sheet1!$A$2=$I$7,'Organised Sport'!G48,(IF(Sheet1!$A$2=$I$8,'Adult Participation'!G48,"")))))))))))</f>
        <v>1.0843269393353467E-2</v>
      </c>
      <c r="G48" s="1">
        <f>IF(Sheet1!$A$2=$I$3,Volunteering!H48,(IF(Sheet1!$A$2=$I$4,'Club Membership'!H48,(IF(Sheet1!$A$2=$I$5,Tuition!H48,(IF(Sheet1!$A$2=$I$6,'Organised Competition'!H48,(IF(Sheet1!$A$2=$I$7,'Organised Sport'!H48,(IF(Sheet1!$A$2=$I$8,'Adult Participation'!H48,"")))))))))))</f>
        <v>5.2296275593261513E-2</v>
      </c>
    </row>
    <row r="49" spans="1:7" ht="14.25" customHeight="1" x14ac:dyDescent="0.25">
      <c r="A49" s="1" t="s">
        <v>58</v>
      </c>
      <c r="B49" s="1" t="s">
        <v>32</v>
      </c>
      <c r="C49" s="1" t="s">
        <v>8</v>
      </c>
      <c r="D49" s="1">
        <f>IF(Sheet1!$A$2=$I$3,Volunteering!E49,(IF(Sheet1!$A$2=$I$4,'Club Membership'!E49,(IF(Sheet1!$A$2=$I$5,Tuition!E49,(IF(Sheet1!$A$2=$I$6,'Organised Competition'!E49,(IF(Sheet1!$A$2=$I$7,'Organised Sport'!E49,(IF(Sheet1!$A$2=$I$8,'Adult Participation'!E49,"")))))))))))</f>
        <v>5.0032968524967684E-2</v>
      </c>
      <c r="E49" s="1">
        <f>IF(Sheet1!$A$2=$I$3,Volunteering!F49,(IF(Sheet1!$A$2=$I$4,'Club Membership'!F49,(IF(Sheet1!$A$2=$I$5,Tuition!F49,(IF(Sheet1!$A$2=$I$6,'Organised Competition'!F49,(IF(Sheet1!$A$2=$I$7,'Organised Sport'!F49,(IF(Sheet1!$A$2=$I$8,'Adult Participation'!F49,"")))))))))))</f>
        <v>4.4807571124463576E-2</v>
      </c>
      <c r="F49" s="1">
        <f>IF(Sheet1!$A$2=$I$3,Volunteering!G49,(IF(Sheet1!$A$2=$I$4,'Club Membership'!G49,(IF(Sheet1!$A$2=$I$5,Tuition!G49,(IF(Sheet1!$A$2=$I$6,'Organised Competition'!G49,(IF(Sheet1!$A$2=$I$7,'Organised Sport'!G49,(IF(Sheet1!$A$2=$I$8,'Adult Participation'!G49,"")))))))))))</f>
        <v>5.9247358048025126E-2</v>
      </c>
      <c r="G49" s="1">
        <f>IF(Sheet1!$A$2=$I$3,Volunteering!H49,(IF(Sheet1!$A$2=$I$4,'Club Membership'!H49,(IF(Sheet1!$A$2=$I$5,Tuition!H49,(IF(Sheet1!$A$2=$I$6,'Organised Competition'!H49,(IF(Sheet1!$A$2=$I$7,'Organised Sport'!H49,(IF(Sheet1!$A$2=$I$8,'Adult Participation'!H49,"")))))))))))</f>
        <v>0.10273088984696691</v>
      </c>
    </row>
    <row r="50" spans="1:7" ht="14.25" customHeight="1" x14ac:dyDescent="0.25">
      <c r="A50" s="1" t="s">
        <v>59</v>
      </c>
      <c r="B50" s="1" t="s">
        <v>1</v>
      </c>
      <c r="C50" s="1" t="s">
        <v>11</v>
      </c>
      <c r="D50" s="1">
        <f>IF(Sheet1!$A$2=$I$3,Volunteering!E50,(IF(Sheet1!$A$2=$I$4,'Club Membership'!E50,(IF(Sheet1!$A$2=$I$5,Tuition!E50,(IF(Sheet1!$A$2=$I$6,'Organised Competition'!E50,(IF(Sheet1!$A$2=$I$7,'Organised Sport'!E50,(IF(Sheet1!$A$2=$I$8,'Adult Participation'!E50,"")))))))))))</f>
        <v>5.8657139536719964E-2</v>
      </c>
      <c r="E50" s="1">
        <f>IF(Sheet1!$A$2=$I$3,Volunteering!F50,(IF(Sheet1!$A$2=$I$4,'Club Membership'!F50,(IF(Sheet1!$A$2=$I$5,Tuition!F50,(IF(Sheet1!$A$2=$I$6,'Organised Competition'!F50,(IF(Sheet1!$A$2=$I$7,'Organised Sport'!F50,(IF(Sheet1!$A$2=$I$8,'Adult Participation'!F50,"")))))))))))</f>
        <v>5.8292426679178083E-2</v>
      </c>
      <c r="F50" s="1">
        <f>IF(Sheet1!$A$2=$I$3,Volunteering!G50,(IF(Sheet1!$A$2=$I$4,'Club Membership'!G50,(IF(Sheet1!$A$2=$I$5,Tuition!G50,(IF(Sheet1!$A$2=$I$6,'Organised Competition'!G50,(IF(Sheet1!$A$2=$I$7,'Organised Sport'!G50,(IF(Sheet1!$A$2=$I$8,'Adult Participation'!G50,"")))))))))))</f>
        <v>5.7628724470841608E-2</v>
      </c>
      <c r="G50" s="1">
        <f>IF(Sheet1!$A$2=$I$3,Volunteering!H50,(IF(Sheet1!$A$2=$I$4,'Club Membership'!H50,(IF(Sheet1!$A$2=$I$5,Tuition!H50,(IF(Sheet1!$A$2=$I$6,'Organised Competition'!H50,(IF(Sheet1!$A$2=$I$7,'Organised Sport'!H50,(IF(Sheet1!$A$2=$I$8,'Adult Participation'!H50,"")))))))))))</f>
        <v>9.76944610205015E-2</v>
      </c>
    </row>
    <row r="51" spans="1:7" ht="14.25" customHeight="1" x14ac:dyDescent="0.25">
      <c r="A51" s="1" t="s">
        <v>60</v>
      </c>
      <c r="B51" s="1" t="s">
        <v>4</v>
      </c>
      <c r="C51" s="1" t="s">
        <v>8</v>
      </c>
      <c r="D51" s="1">
        <f>IF(Sheet1!$A$2=$I$3,Volunteering!E51,(IF(Sheet1!$A$2=$I$4,'Club Membership'!E51,(IF(Sheet1!$A$2=$I$5,Tuition!E51,(IF(Sheet1!$A$2=$I$6,'Organised Competition'!E51,(IF(Sheet1!$A$2=$I$7,'Organised Sport'!E51,(IF(Sheet1!$A$2=$I$8,'Adult Participation'!E51,"")))))))))))</f>
        <v>7.0527514450795067E-2</v>
      </c>
      <c r="E51" s="1">
        <f>IF(Sheet1!$A$2=$I$3,Volunteering!F51,(IF(Sheet1!$A$2=$I$4,'Club Membership'!F51,(IF(Sheet1!$A$2=$I$5,Tuition!F51,(IF(Sheet1!$A$2=$I$6,'Organised Competition'!F51,(IF(Sheet1!$A$2=$I$7,'Organised Sport'!F51,(IF(Sheet1!$A$2=$I$8,'Adult Participation'!F51,"")))))))))))</f>
        <v>3.1762570764387765E-2</v>
      </c>
      <c r="F51" s="1">
        <f>IF(Sheet1!$A$2=$I$3,Volunteering!G51,(IF(Sheet1!$A$2=$I$4,'Club Membership'!G51,(IF(Sheet1!$A$2=$I$5,Tuition!G51,(IF(Sheet1!$A$2=$I$6,'Organised Competition'!G51,(IF(Sheet1!$A$2=$I$7,'Organised Sport'!G51,(IF(Sheet1!$A$2=$I$8,'Adult Participation'!G51,"")))))))))))</f>
        <v>5.3278069014758608E-2</v>
      </c>
      <c r="G51" s="1">
        <f>IF(Sheet1!$A$2=$I$3,Volunteering!H51,(IF(Sheet1!$A$2=$I$4,'Club Membership'!H51,(IF(Sheet1!$A$2=$I$5,Tuition!H51,(IF(Sheet1!$A$2=$I$6,'Organised Competition'!H51,(IF(Sheet1!$A$2=$I$7,'Organised Sport'!H51,(IF(Sheet1!$A$2=$I$8,'Adult Participation'!H51,"")))))))))))</f>
        <v>8.5389616450119318E-2</v>
      </c>
    </row>
    <row r="52" spans="1:7" ht="14.25" customHeight="1" x14ac:dyDescent="0.25">
      <c r="A52" s="1" t="s">
        <v>61</v>
      </c>
      <c r="B52" s="1" t="s">
        <v>16</v>
      </c>
      <c r="C52" s="1" t="s">
        <v>2</v>
      </c>
      <c r="D52" s="1">
        <f>IF(Sheet1!$A$2=$I$3,Volunteering!E52,(IF(Sheet1!$A$2=$I$4,'Club Membership'!E52,(IF(Sheet1!$A$2=$I$5,Tuition!E52,(IF(Sheet1!$A$2=$I$6,'Organised Competition'!E52,(IF(Sheet1!$A$2=$I$7,'Organised Sport'!E52,(IF(Sheet1!$A$2=$I$8,'Adult Participation'!E52,"")))))))))))</f>
        <v>3.4559808104396822E-2</v>
      </c>
      <c r="E52" s="1">
        <f>IF(Sheet1!$A$2=$I$3,Volunteering!F52,(IF(Sheet1!$A$2=$I$4,'Club Membership'!F52,(IF(Sheet1!$A$2=$I$5,Tuition!F52,(IF(Sheet1!$A$2=$I$6,'Organised Competition'!F52,(IF(Sheet1!$A$2=$I$7,'Organised Sport'!F52,(IF(Sheet1!$A$2=$I$8,'Adult Participation'!F52,"")))))))))))</f>
        <v>3.4013330803660133E-2</v>
      </c>
      <c r="F52" s="1">
        <f>IF(Sheet1!$A$2=$I$3,Volunteering!G52,(IF(Sheet1!$A$2=$I$4,'Club Membership'!G52,(IF(Sheet1!$A$2=$I$5,Tuition!G52,(IF(Sheet1!$A$2=$I$6,'Organised Competition'!G52,(IF(Sheet1!$A$2=$I$7,'Organised Sport'!G52,(IF(Sheet1!$A$2=$I$8,'Adult Participation'!G52,"")))))))))))</f>
        <v>4.3637981462493584E-2</v>
      </c>
      <c r="G52" s="1">
        <f>IF(Sheet1!$A$2=$I$3,Volunteering!H52,(IF(Sheet1!$A$2=$I$4,'Club Membership'!H52,(IF(Sheet1!$A$2=$I$5,Tuition!H52,(IF(Sheet1!$A$2=$I$6,'Organised Competition'!H52,(IF(Sheet1!$A$2=$I$7,'Organised Sport'!H52,(IF(Sheet1!$A$2=$I$8,'Adult Participation'!H52,"")))))))))))</f>
        <v>7.0564939072981045E-2</v>
      </c>
    </row>
    <row r="53" spans="1:7" ht="14.25" customHeight="1" x14ac:dyDescent="0.25">
      <c r="A53" s="1" t="s">
        <v>62</v>
      </c>
      <c r="B53" s="1" t="s">
        <v>16</v>
      </c>
      <c r="C53" s="1" t="s">
        <v>14</v>
      </c>
      <c r="D53" s="1">
        <f>IF(Sheet1!$A$2=$I$3,Volunteering!E53,(IF(Sheet1!$A$2=$I$4,'Club Membership'!E53,(IF(Sheet1!$A$2=$I$5,Tuition!E53,(IF(Sheet1!$A$2=$I$6,'Organised Competition'!E53,(IF(Sheet1!$A$2=$I$7,'Organised Sport'!E53,(IF(Sheet1!$A$2=$I$8,'Adult Participation'!E53,"")))))))))))</f>
        <v>7.8799999999999995E-2</v>
      </c>
      <c r="E53" s="1">
        <f>IF(Sheet1!$A$2=$I$3,Volunteering!F53,(IF(Sheet1!$A$2=$I$4,'Club Membership'!F53,(IF(Sheet1!$A$2=$I$5,Tuition!F53,(IF(Sheet1!$A$2=$I$6,'Organised Competition'!F53,(IF(Sheet1!$A$2=$I$7,'Organised Sport'!F53,(IF(Sheet1!$A$2=$I$8,'Adult Participation'!F53,"")))))))))))</f>
        <v>6.7900000000000002E-2</v>
      </c>
      <c r="F53" s="1">
        <f>IF(Sheet1!$A$2=$I$3,Volunteering!G53,(IF(Sheet1!$A$2=$I$4,'Club Membership'!G53,(IF(Sheet1!$A$2=$I$5,Tuition!G53,(IF(Sheet1!$A$2=$I$6,'Organised Competition'!G53,(IF(Sheet1!$A$2=$I$7,'Organised Sport'!G53,(IF(Sheet1!$A$2=$I$8,'Adult Participation'!G53,"")))))))))))</f>
        <v>4.9000000000000002E-2</v>
      </c>
      <c r="G53" s="1">
        <f>IF(Sheet1!$A$2=$I$3,Volunteering!H53,(IF(Sheet1!$A$2=$I$4,'Club Membership'!H53,(IF(Sheet1!$A$2=$I$5,Tuition!H53,(IF(Sheet1!$A$2=$I$6,'Organised Competition'!H53,(IF(Sheet1!$A$2=$I$7,'Organised Sport'!H53,(IF(Sheet1!$A$2=$I$8,'Adult Participation'!H53,"")))))))))))</f>
        <v>5.9709154580181799E-2</v>
      </c>
    </row>
    <row r="54" spans="1:7" ht="14.25" customHeight="1" x14ac:dyDescent="0.25">
      <c r="A54" s="1" t="s">
        <v>63</v>
      </c>
      <c r="B54" s="1" t="s">
        <v>7</v>
      </c>
      <c r="C54" s="1" t="s">
        <v>11</v>
      </c>
      <c r="D54" s="1">
        <f>IF(Sheet1!$A$2=$I$3,Volunteering!E54,(IF(Sheet1!$A$2=$I$4,'Club Membership'!E54,(IF(Sheet1!$A$2=$I$5,Tuition!E54,(IF(Sheet1!$A$2=$I$6,'Organised Competition'!E54,(IF(Sheet1!$A$2=$I$7,'Organised Sport'!E54,(IF(Sheet1!$A$2=$I$8,'Adult Participation'!E54,"")))))))))))</f>
        <v>4.7055639678578384E-2</v>
      </c>
      <c r="E54" s="1">
        <f>IF(Sheet1!$A$2=$I$3,Volunteering!F54,(IF(Sheet1!$A$2=$I$4,'Club Membership'!F54,(IF(Sheet1!$A$2=$I$5,Tuition!F54,(IF(Sheet1!$A$2=$I$6,'Organised Competition'!F54,(IF(Sheet1!$A$2=$I$7,'Organised Sport'!F54,(IF(Sheet1!$A$2=$I$8,'Adult Participation'!F54,"")))))))))))</f>
        <v>4.13489913545717E-2</v>
      </c>
      <c r="F54" s="1">
        <f>IF(Sheet1!$A$2=$I$3,Volunteering!G54,(IF(Sheet1!$A$2=$I$4,'Club Membership'!G54,(IF(Sheet1!$A$2=$I$5,Tuition!G54,(IF(Sheet1!$A$2=$I$6,'Organised Competition'!G54,(IF(Sheet1!$A$2=$I$7,'Organised Sport'!G54,(IF(Sheet1!$A$2=$I$8,'Adult Participation'!G54,"")))))))))))</f>
        <v>5.3601064837500483E-2</v>
      </c>
      <c r="G54" s="1">
        <f>IF(Sheet1!$A$2=$I$3,Volunteering!H54,(IF(Sheet1!$A$2=$I$4,'Club Membership'!H54,(IF(Sheet1!$A$2=$I$5,Tuition!H54,(IF(Sheet1!$A$2=$I$6,'Organised Competition'!H54,(IF(Sheet1!$A$2=$I$7,'Organised Sport'!H54,(IF(Sheet1!$A$2=$I$8,'Adult Participation'!H54,"")))))))))))</f>
        <v>8.0611058750549802E-2</v>
      </c>
    </row>
    <row r="55" spans="1:7" ht="14.25" customHeight="1" x14ac:dyDescent="0.25">
      <c r="A55" s="1" t="s">
        <v>64</v>
      </c>
      <c r="B55" s="1" t="s">
        <v>16</v>
      </c>
      <c r="C55" s="1" t="s">
        <v>11</v>
      </c>
      <c r="D55" s="1">
        <f>IF(Sheet1!$A$2=$I$3,Volunteering!E55,(IF(Sheet1!$A$2=$I$4,'Club Membership'!E55,(IF(Sheet1!$A$2=$I$5,Tuition!E55,(IF(Sheet1!$A$2=$I$6,'Organised Competition'!E55,(IF(Sheet1!$A$2=$I$7,'Organised Sport'!E55,(IF(Sheet1!$A$2=$I$8,'Adult Participation'!E55,"")))))))))))</f>
        <v>4.6344674744663243E-2</v>
      </c>
      <c r="E55" s="1">
        <f>IF(Sheet1!$A$2=$I$3,Volunteering!F55,(IF(Sheet1!$A$2=$I$4,'Club Membership'!F55,(IF(Sheet1!$A$2=$I$5,Tuition!F55,(IF(Sheet1!$A$2=$I$6,'Organised Competition'!F55,(IF(Sheet1!$A$2=$I$7,'Organised Sport'!F55,(IF(Sheet1!$A$2=$I$8,'Adult Participation'!F55,"")))))))))))</f>
        <v>6.1110685097286579E-2</v>
      </c>
      <c r="F55" s="1">
        <f>IF(Sheet1!$A$2=$I$3,Volunteering!G55,(IF(Sheet1!$A$2=$I$4,'Club Membership'!G55,(IF(Sheet1!$A$2=$I$5,Tuition!G55,(IF(Sheet1!$A$2=$I$6,'Organised Competition'!G55,(IF(Sheet1!$A$2=$I$7,'Organised Sport'!G55,(IF(Sheet1!$A$2=$I$8,'Adult Participation'!G55,"")))))))))))</f>
        <v>6.1290908718702096E-2</v>
      </c>
      <c r="G55" s="1">
        <f>IF(Sheet1!$A$2=$I$3,Volunteering!H55,(IF(Sheet1!$A$2=$I$4,'Club Membership'!H55,(IF(Sheet1!$A$2=$I$5,Tuition!H55,(IF(Sheet1!$A$2=$I$6,'Organised Competition'!H55,(IF(Sheet1!$A$2=$I$7,'Organised Sport'!H55,(IF(Sheet1!$A$2=$I$8,'Adult Participation'!H55,"")))))))))))</f>
        <v>9.438062623641022E-2</v>
      </c>
    </row>
    <row r="56" spans="1:7" ht="14.25" customHeight="1" x14ac:dyDescent="0.25">
      <c r="A56" s="1" t="s">
        <v>65</v>
      </c>
      <c r="B56" s="1" t="s">
        <v>28</v>
      </c>
      <c r="C56" s="1" t="s">
        <v>11</v>
      </c>
      <c r="D56" s="1">
        <f>IF(Sheet1!$A$2=$I$3,Volunteering!E56,(IF(Sheet1!$A$2=$I$4,'Club Membership'!E56,(IF(Sheet1!$A$2=$I$5,Tuition!E56,(IF(Sheet1!$A$2=$I$6,'Organised Competition'!E56,(IF(Sheet1!$A$2=$I$7,'Organised Sport'!E56,(IF(Sheet1!$A$2=$I$8,'Adult Participation'!E56,"")))))))))))</f>
        <v>5.5524347482886371E-2</v>
      </c>
      <c r="E56" s="1">
        <f>IF(Sheet1!$A$2=$I$3,Volunteering!F56,(IF(Sheet1!$A$2=$I$4,'Club Membership'!F56,(IF(Sheet1!$A$2=$I$5,Tuition!F56,(IF(Sheet1!$A$2=$I$6,'Organised Competition'!F56,(IF(Sheet1!$A$2=$I$7,'Organised Sport'!F56,(IF(Sheet1!$A$2=$I$8,'Adult Participation'!F56,"")))))))))))</f>
        <v>4.5406344621384633E-2</v>
      </c>
      <c r="F56" s="1">
        <f>IF(Sheet1!$A$2=$I$3,Volunteering!G56,(IF(Sheet1!$A$2=$I$4,'Club Membership'!G56,(IF(Sheet1!$A$2=$I$5,Tuition!G56,(IF(Sheet1!$A$2=$I$6,'Organised Competition'!G56,(IF(Sheet1!$A$2=$I$7,'Organised Sport'!G56,(IF(Sheet1!$A$2=$I$8,'Adult Participation'!G56,"")))))))))))</f>
        <v>2.8602890368799067E-2</v>
      </c>
      <c r="G56" s="1">
        <f>IF(Sheet1!$A$2=$I$3,Volunteering!H56,(IF(Sheet1!$A$2=$I$4,'Club Membership'!H56,(IF(Sheet1!$A$2=$I$5,Tuition!H56,(IF(Sheet1!$A$2=$I$6,'Organised Competition'!H56,(IF(Sheet1!$A$2=$I$7,'Organised Sport'!H56,(IF(Sheet1!$A$2=$I$8,'Adult Participation'!H56,"")))))))))))</f>
        <v>0.14397613412755908</v>
      </c>
    </row>
    <row r="57" spans="1:7" ht="14.25" customHeight="1" x14ac:dyDescent="0.25">
      <c r="A57" s="1" t="s">
        <v>66</v>
      </c>
      <c r="B57" s="1" t="s">
        <v>1</v>
      </c>
      <c r="C57" s="1" t="s">
        <v>8</v>
      </c>
      <c r="D57" s="1">
        <f>IF(Sheet1!$A$2=$I$3,Volunteering!E57,(IF(Sheet1!$A$2=$I$4,'Club Membership'!E57,(IF(Sheet1!$A$2=$I$5,Tuition!E57,(IF(Sheet1!$A$2=$I$6,'Organised Competition'!E57,(IF(Sheet1!$A$2=$I$7,'Organised Sport'!E57,(IF(Sheet1!$A$2=$I$8,'Adult Participation'!E57,"")))))))))))</f>
        <v>5.7264298107189422E-2</v>
      </c>
      <c r="E57" s="1">
        <f>IF(Sheet1!$A$2=$I$3,Volunteering!F57,(IF(Sheet1!$A$2=$I$4,'Club Membership'!F57,(IF(Sheet1!$A$2=$I$5,Tuition!F57,(IF(Sheet1!$A$2=$I$6,'Organised Competition'!F57,(IF(Sheet1!$A$2=$I$7,'Organised Sport'!F57,(IF(Sheet1!$A$2=$I$8,'Adult Participation'!F57,"")))))))))))</f>
        <v>5.2557759476595224E-2</v>
      </c>
      <c r="F57" s="1">
        <f>IF(Sheet1!$A$2=$I$3,Volunteering!G57,(IF(Sheet1!$A$2=$I$4,'Club Membership'!G57,(IF(Sheet1!$A$2=$I$5,Tuition!G57,(IF(Sheet1!$A$2=$I$6,'Organised Competition'!G57,(IF(Sheet1!$A$2=$I$7,'Organised Sport'!G57,(IF(Sheet1!$A$2=$I$8,'Adult Participation'!G57,"")))))))))))</f>
        <v>4.841706321360699E-2</v>
      </c>
      <c r="G57" s="1">
        <f>IF(Sheet1!$A$2=$I$3,Volunteering!H57,(IF(Sheet1!$A$2=$I$4,'Club Membership'!H57,(IF(Sheet1!$A$2=$I$5,Tuition!H57,(IF(Sheet1!$A$2=$I$6,'Organised Competition'!H57,(IF(Sheet1!$A$2=$I$7,'Organised Sport'!H57,(IF(Sheet1!$A$2=$I$8,'Adult Participation'!H57,"")))))))))))</f>
        <v>7.2683866050729323E-2</v>
      </c>
    </row>
    <row r="58" spans="1:7" ht="14.25" customHeight="1" x14ac:dyDescent="0.25">
      <c r="A58" s="1" t="s">
        <v>67</v>
      </c>
      <c r="B58" s="1" t="s">
        <v>4</v>
      </c>
      <c r="C58" s="1" t="s">
        <v>14</v>
      </c>
      <c r="D58" s="1">
        <f>IF(Sheet1!$A$2=$I$3,Volunteering!E58,(IF(Sheet1!$A$2=$I$4,'Club Membership'!E58,(IF(Sheet1!$A$2=$I$5,Tuition!E58,(IF(Sheet1!$A$2=$I$6,'Organised Competition'!E58,(IF(Sheet1!$A$2=$I$7,'Organised Sport'!E58,(IF(Sheet1!$A$2=$I$8,'Adult Participation'!E58,"")))))))))))</f>
        <v>5.6500000000000002E-2</v>
      </c>
      <c r="E58" s="1">
        <f>IF(Sheet1!$A$2=$I$3,Volunteering!F58,(IF(Sheet1!$A$2=$I$4,'Club Membership'!F58,(IF(Sheet1!$A$2=$I$5,Tuition!F58,(IF(Sheet1!$A$2=$I$6,'Organised Competition'!F58,(IF(Sheet1!$A$2=$I$7,'Organised Sport'!F58,(IF(Sheet1!$A$2=$I$8,'Adult Participation'!F58,"")))))))))))</f>
        <v>5.7299999999999997E-2</v>
      </c>
      <c r="F58" s="1">
        <f>IF(Sheet1!$A$2=$I$3,Volunteering!G58,(IF(Sheet1!$A$2=$I$4,'Club Membership'!G58,(IF(Sheet1!$A$2=$I$5,Tuition!G58,(IF(Sheet1!$A$2=$I$6,'Organised Competition'!G58,(IF(Sheet1!$A$2=$I$7,'Organised Sport'!G58,(IF(Sheet1!$A$2=$I$8,'Adult Participation'!G58,"")))))))))))</f>
        <v>7.0400000000000004E-2</v>
      </c>
      <c r="G58" s="1">
        <f>IF(Sheet1!$A$2=$I$3,Volunteering!H58,(IF(Sheet1!$A$2=$I$4,'Club Membership'!H58,(IF(Sheet1!$A$2=$I$5,Tuition!H58,(IF(Sheet1!$A$2=$I$6,'Organised Competition'!H58,(IF(Sheet1!$A$2=$I$7,'Organised Sport'!H58,(IF(Sheet1!$A$2=$I$8,'Adult Participation'!H58,"")))))))))))</f>
        <v>6.2630905556329455E-2</v>
      </c>
    </row>
    <row r="59" spans="1:7" ht="14.25" customHeight="1" x14ac:dyDescent="0.25">
      <c r="A59" s="1" t="s">
        <v>68</v>
      </c>
      <c r="B59" s="1" t="s">
        <v>4</v>
      </c>
      <c r="C59" s="1" t="s">
        <v>8</v>
      </c>
      <c r="D59" s="1">
        <f>IF(Sheet1!$A$2=$I$3,Volunteering!E59,(IF(Sheet1!$A$2=$I$4,'Club Membership'!E59,(IF(Sheet1!$A$2=$I$5,Tuition!E59,(IF(Sheet1!$A$2=$I$6,'Organised Competition'!E59,(IF(Sheet1!$A$2=$I$7,'Organised Sport'!E59,(IF(Sheet1!$A$2=$I$8,'Adult Participation'!E59,"")))))))))))</f>
        <v>5.9799999999999999E-2</v>
      </c>
      <c r="E59" s="1">
        <f>IF(Sheet1!$A$2=$I$3,Volunteering!F59,(IF(Sheet1!$A$2=$I$4,'Club Membership'!F59,(IF(Sheet1!$A$2=$I$5,Tuition!F59,(IF(Sheet1!$A$2=$I$6,'Organised Competition'!F59,(IF(Sheet1!$A$2=$I$7,'Organised Sport'!F59,(IF(Sheet1!$A$2=$I$8,'Adult Participation'!F59,"")))))))))))</f>
        <v>5.1999999999999998E-2</v>
      </c>
      <c r="F59" s="1">
        <f>IF(Sheet1!$A$2=$I$3,Volunteering!G59,(IF(Sheet1!$A$2=$I$4,'Club Membership'!G59,(IF(Sheet1!$A$2=$I$5,Tuition!G59,(IF(Sheet1!$A$2=$I$6,'Organised Competition'!G59,(IF(Sheet1!$A$2=$I$7,'Organised Sport'!G59,(IF(Sheet1!$A$2=$I$8,'Adult Participation'!G59,"")))))))))))</f>
        <v>7.1300000000000002E-2</v>
      </c>
      <c r="G59" s="1">
        <f>IF(Sheet1!$A$2=$I$3,Volunteering!H59,(IF(Sheet1!$A$2=$I$4,'Club Membership'!H59,(IF(Sheet1!$A$2=$I$5,Tuition!H59,(IF(Sheet1!$A$2=$I$6,'Organised Competition'!H59,(IF(Sheet1!$A$2=$I$7,'Organised Sport'!H59,(IF(Sheet1!$A$2=$I$8,'Adult Participation'!H59,"")))))))))))</f>
        <v>9.9373512785672066E-2</v>
      </c>
    </row>
    <row r="60" spans="1:7" ht="14.25" customHeight="1" x14ac:dyDescent="0.25">
      <c r="A60" s="1" t="s">
        <v>69</v>
      </c>
      <c r="B60" s="1" t="s">
        <v>7</v>
      </c>
      <c r="C60" s="1" t="s">
        <v>11</v>
      </c>
      <c r="D60" s="1">
        <f>IF(Sheet1!$A$2=$I$3,Volunteering!E60,(IF(Sheet1!$A$2=$I$4,'Club Membership'!E60,(IF(Sheet1!$A$2=$I$5,Tuition!E60,(IF(Sheet1!$A$2=$I$6,'Organised Competition'!E60,(IF(Sheet1!$A$2=$I$7,'Organised Sport'!E60,(IF(Sheet1!$A$2=$I$8,'Adult Participation'!E60,"")))))))))))</f>
        <v>5.1729192783259874E-2</v>
      </c>
      <c r="E60" s="1">
        <f>IF(Sheet1!$A$2=$I$3,Volunteering!F60,(IF(Sheet1!$A$2=$I$4,'Club Membership'!F60,(IF(Sheet1!$A$2=$I$5,Tuition!F60,(IF(Sheet1!$A$2=$I$6,'Organised Competition'!F60,(IF(Sheet1!$A$2=$I$7,'Organised Sport'!F60,(IF(Sheet1!$A$2=$I$8,'Adult Participation'!F60,"")))))))))))</f>
        <v>4.1732966558170624E-2</v>
      </c>
      <c r="F60" s="1">
        <f>IF(Sheet1!$A$2=$I$3,Volunteering!G60,(IF(Sheet1!$A$2=$I$4,'Club Membership'!G60,(IF(Sheet1!$A$2=$I$5,Tuition!G60,(IF(Sheet1!$A$2=$I$6,'Organised Competition'!G60,(IF(Sheet1!$A$2=$I$7,'Organised Sport'!G60,(IF(Sheet1!$A$2=$I$8,'Adult Participation'!G60,"")))))))))))</f>
        <v>2.2956837277909897E-2</v>
      </c>
      <c r="G60" s="1">
        <f>IF(Sheet1!$A$2=$I$3,Volunteering!H60,(IF(Sheet1!$A$2=$I$4,'Club Membership'!H60,(IF(Sheet1!$A$2=$I$5,Tuition!H60,(IF(Sheet1!$A$2=$I$6,'Organised Competition'!H60,(IF(Sheet1!$A$2=$I$7,'Organised Sport'!H60,(IF(Sheet1!$A$2=$I$8,'Adult Participation'!H60,"")))))))))))</f>
        <v>4.955405957832789E-2</v>
      </c>
    </row>
    <row r="61" spans="1:7" ht="14.25" customHeight="1" x14ac:dyDescent="0.25">
      <c r="A61" s="1" t="s">
        <v>70</v>
      </c>
      <c r="B61" s="1" t="s">
        <v>1</v>
      </c>
      <c r="C61" s="1" t="s">
        <v>5</v>
      </c>
      <c r="D61" s="1">
        <f>IF(Sheet1!$A$2=$I$3,Volunteering!E61,(IF(Sheet1!$A$2=$I$4,'Club Membership'!E61,(IF(Sheet1!$A$2=$I$5,Tuition!E61,(IF(Sheet1!$A$2=$I$6,'Organised Competition'!E61,(IF(Sheet1!$A$2=$I$7,'Organised Sport'!E61,(IF(Sheet1!$A$2=$I$8,'Adult Participation'!E61,"")))))))))))</f>
        <v>6.5724151790195529E-2</v>
      </c>
      <c r="E61" s="1">
        <f>IF(Sheet1!$A$2=$I$3,Volunteering!F61,(IF(Sheet1!$A$2=$I$4,'Club Membership'!F61,(IF(Sheet1!$A$2=$I$5,Tuition!F61,(IF(Sheet1!$A$2=$I$6,'Organised Competition'!F61,(IF(Sheet1!$A$2=$I$7,'Organised Sport'!F61,(IF(Sheet1!$A$2=$I$8,'Adult Participation'!F61,"")))))))))))</f>
        <v>5.7030991642484416E-2</v>
      </c>
      <c r="F61" s="1">
        <f>IF(Sheet1!$A$2=$I$3,Volunteering!G61,(IF(Sheet1!$A$2=$I$4,'Club Membership'!G61,(IF(Sheet1!$A$2=$I$5,Tuition!G61,(IF(Sheet1!$A$2=$I$6,'Organised Competition'!G61,(IF(Sheet1!$A$2=$I$7,'Organised Sport'!G61,(IF(Sheet1!$A$2=$I$8,'Adult Participation'!G61,"")))))))))))</f>
        <v>7.9677255274865966E-2</v>
      </c>
      <c r="G61" s="1">
        <f>IF(Sheet1!$A$2=$I$3,Volunteering!H61,(IF(Sheet1!$A$2=$I$4,'Club Membership'!H61,(IF(Sheet1!$A$2=$I$5,Tuition!H61,(IF(Sheet1!$A$2=$I$6,'Organised Competition'!H61,(IF(Sheet1!$A$2=$I$7,'Organised Sport'!H61,(IF(Sheet1!$A$2=$I$8,'Adult Participation'!H61,"")))))))))))</f>
        <v>8.6281643048073578E-2</v>
      </c>
    </row>
    <row r="62" spans="1:7" ht="14.25" customHeight="1" x14ac:dyDescent="0.25">
      <c r="A62" s="1" t="s">
        <v>71</v>
      </c>
      <c r="B62" s="1" t="s">
        <v>1</v>
      </c>
      <c r="C62" s="1" t="s">
        <v>8</v>
      </c>
      <c r="D62" s="1">
        <f>IF(Sheet1!$A$2=$I$3,Volunteering!E62,(IF(Sheet1!$A$2=$I$4,'Club Membership'!E62,(IF(Sheet1!$A$2=$I$5,Tuition!E62,(IF(Sheet1!$A$2=$I$6,'Organised Competition'!E62,(IF(Sheet1!$A$2=$I$7,'Organised Sport'!E62,(IF(Sheet1!$A$2=$I$8,'Adult Participation'!E62,"")))))))))))</f>
        <v>6.5359832512755539E-2</v>
      </c>
      <c r="E62" s="1">
        <f>IF(Sheet1!$A$2=$I$3,Volunteering!F62,(IF(Sheet1!$A$2=$I$4,'Club Membership'!F62,(IF(Sheet1!$A$2=$I$5,Tuition!F62,(IF(Sheet1!$A$2=$I$6,'Organised Competition'!F62,(IF(Sheet1!$A$2=$I$7,'Organised Sport'!F62,(IF(Sheet1!$A$2=$I$8,'Adult Participation'!F62,"")))))))))))</f>
        <v>7.2980008885688633E-2</v>
      </c>
      <c r="F62" s="1">
        <f>IF(Sheet1!$A$2=$I$3,Volunteering!G62,(IF(Sheet1!$A$2=$I$4,'Club Membership'!G62,(IF(Sheet1!$A$2=$I$5,Tuition!G62,(IF(Sheet1!$A$2=$I$6,'Organised Competition'!G62,(IF(Sheet1!$A$2=$I$7,'Organised Sport'!G62,(IF(Sheet1!$A$2=$I$8,'Adult Participation'!G62,"")))))))))))</f>
        <v>3.5058838624154778E-2</v>
      </c>
      <c r="G62" s="1">
        <f>IF(Sheet1!$A$2=$I$3,Volunteering!H62,(IF(Sheet1!$A$2=$I$4,'Club Membership'!H62,(IF(Sheet1!$A$2=$I$5,Tuition!H62,(IF(Sheet1!$A$2=$I$6,'Organised Competition'!H62,(IF(Sheet1!$A$2=$I$7,'Organised Sport'!H62,(IF(Sheet1!$A$2=$I$8,'Adult Participation'!H62,"")))))))))))</f>
        <v>6.8017414418663741E-2</v>
      </c>
    </row>
    <row r="63" spans="1:7" ht="14.25" customHeight="1" x14ac:dyDescent="0.25">
      <c r="A63" s="1" t="s">
        <v>72</v>
      </c>
      <c r="B63" s="1" t="s">
        <v>4</v>
      </c>
      <c r="C63" s="1" t="s">
        <v>8</v>
      </c>
      <c r="D63" s="1">
        <f>IF(Sheet1!$A$2=$I$3,Volunteering!E63,(IF(Sheet1!$A$2=$I$4,'Club Membership'!E63,(IF(Sheet1!$A$2=$I$5,Tuition!E63,(IF(Sheet1!$A$2=$I$6,'Organised Competition'!E63,(IF(Sheet1!$A$2=$I$7,'Organised Sport'!E63,(IF(Sheet1!$A$2=$I$8,'Adult Participation'!E63,"")))))))))))</f>
        <v>5.9140079301225945E-2</v>
      </c>
      <c r="E63" s="1">
        <f>IF(Sheet1!$A$2=$I$3,Volunteering!F63,(IF(Sheet1!$A$2=$I$4,'Club Membership'!F63,(IF(Sheet1!$A$2=$I$5,Tuition!F63,(IF(Sheet1!$A$2=$I$6,'Organised Competition'!F63,(IF(Sheet1!$A$2=$I$7,'Organised Sport'!F63,(IF(Sheet1!$A$2=$I$8,'Adult Participation'!F63,"")))))))))))</f>
        <v>4.0530665570260221E-2</v>
      </c>
      <c r="F63" s="1">
        <f>IF(Sheet1!$A$2=$I$3,Volunteering!G63,(IF(Sheet1!$A$2=$I$4,'Club Membership'!G63,(IF(Sheet1!$A$2=$I$5,Tuition!G63,(IF(Sheet1!$A$2=$I$6,'Organised Competition'!G63,(IF(Sheet1!$A$2=$I$7,'Organised Sport'!G63,(IF(Sheet1!$A$2=$I$8,'Adult Participation'!G63,"")))))))))))</f>
        <v>4.6038393081511135E-2</v>
      </c>
      <c r="G63" s="1">
        <f>IF(Sheet1!$A$2=$I$3,Volunteering!H63,(IF(Sheet1!$A$2=$I$4,'Club Membership'!H63,(IF(Sheet1!$A$2=$I$5,Tuition!H63,(IF(Sheet1!$A$2=$I$6,'Organised Competition'!H63,(IF(Sheet1!$A$2=$I$7,'Organised Sport'!H63,(IF(Sheet1!$A$2=$I$8,'Adult Participation'!H63,"")))))))))))</f>
        <v>8.7928598182043224E-2</v>
      </c>
    </row>
    <row r="64" spans="1:7" ht="14.25" customHeight="1" x14ac:dyDescent="0.25">
      <c r="A64" s="1" t="s">
        <v>73</v>
      </c>
      <c r="B64" s="1" t="s">
        <v>28</v>
      </c>
      <c r="C64" s="1" t="s">
        <v>2</v>
      </c>
      <c r="D64" s="1">
        <f>IF(Sheet1!$A$2=$I$3,Volunteering!E64,(IF(Sheet1!$A$2=$I$4,'Club Membership'!E64,(IF(Sheet1!$A$2=$I$5,Tuition!E64,(IF(Sheet1!$A$2=$I$6,'Organised Competition'!E64,(IF(Sheet1!$A$2=$I$7,'Organised Sport'!E64,(IF(Sheet1!$A$2=$I$8,'Adult Participation'!E64,"")))))))))))</f>
        <v>5.1743405444187623E-2</v>
      </c>
      <c r="E64" s="1">
        <f>IF(Sheet1!$A$2=$I$3,Volunteering!F64,(IF(Sheet1!$A$2=$I$4,'Club Membership'!F64,(IF(Sheet1!$A$2=$I$5,Tuition!F64,(IF(Sheet1!$A$2=$I$6,'Organised Competition'!F64,(IF(Sheet1!$A$2=$I$7,'Organised Sport'!F64,(IF(Sheet1!$A$2=$I$8,'Adult Participation'!F64,"")))))))))))</f>
        <v>4.312034166367381E-2</v>
      </c>
      <c r="F64" s="1">
        <f>IF(Sheet1!$A$2=$I$3,Volunteering!G64,(IF(Sheet1!$A$2=$I$4,'Club Membership'!G64,(IF(Sheet1!$A$2=$I$5,Tuition!G64,(IF(Sheet1!$A$2=$I$6,'Organised Competition'!G64,(IF(Sheet1!$A$2=$I$7,'Organised Sport'!G64,(IF(Sheet1!$A$2=$I$8,'Adult Participation'!G64,"")))))))))))</f>
        <v>3.8714206242655813E-2</v>
      </c>
      <c r="G64" s="1">
        <f>IF(Sheet1!$A$2=$I$3,Volunteering!H64,(IF(Sheet1!$A$2=$I$4,'Club Membership'!H64,(IF(Sheet1!$A$2=$I$5,Tuition!H64,(IF(Sheet1!$A$2=$I$6,'Organised Competition'!H64,(IF(Sheet1!$A$2=$I$7,'Organised Sport'!H64,(IF(Sheet1!$A$2=$I$8,'Adult Participation'!H64,"")))))))))))</f>
        <v>4.9754441392205882E-2</v>
      </c>
    </row>
    <row r="65" spans="1:7" ht="14.25" customHeight="1" x14ac:dyDescent="0.25">
      <c r="A65" s="1" t="s">
        <v>74</v>
      </c>
      <c r="B65" s="1" t="s">
        <v>18</v>
      </c>
      <c r="C65" s="1" t="s">
        <v>19</v>
      </c>
      <c r="D65" s="1">
        <f>IF(Sheet1!$A$2=$I$3,Volunteering!E65,(IF(Sheet1!$A$2=$I$4,'Club Membership'!E65,(IF(Sheet1!$A$2=$I$5,Tuition!E65,(IF(Sheet1!$A$2=$I$6,'Organised Competition'!E65,(IF(Sheet1!$A$2=$I$7,'Organised Sport'!E65,(IF(Sheet1!$A$2=$I$8,'Adult Participation'!E65,"")))))))))))</f>
        <v>1.7736460945619176E-2</v>
      </c>
      <c r="E65" s="1">
        <f>IF(Sheet1!$A$2=$I$3,Volunteering!F65,(IF(Sheet1!$A$2=$I$4,'Club Membership'!F65,(IF(Sheet1!$A$2=$I$5,Tuition!F65,(IF(Sheet1!$A$2=$I$6,'Organised Competition'!F65,(IF(Sheet1!$A$2=$I$7,'Organised Sport'!F65,(IF(Sheet1!$A$2=$I$8,'Adult Participation'!F65,"")))))))))))</f>
        <v>3.8311957432905816E-2</v>
      </c>
      <c r="F65" s="1">
        <f>IF(Sheet1!$A$2=$I$3,Volunteering!G65,(IF(Sheet1!$A$2=$I$4,'Club Membership'!G65,(IF(Sheet1!$A$2=$I$5,Tuition!G65,(IF(Sheet1!$A$2=$I$6,'Organised Competition'!G65,(IF(Sheet1!$A$2=$I$7,'Organised Sport'!G65,(IF(Sheet1!$A$2=$I$8,'Adult Participation'!G65,"")))))))))))</f>
        <v>3.7499877303230185E-2</v>
      </c>
      <c r="G65" s="1">
        <f>IF(Sheet1!$A$2=$I$3,Volunteering!H65,(IF(Sheet1!$A$2=$I$4,'Club Membership'!H65,(IF(Sheet1!$A$2=$I$5,Tuition!H65,(IF(Sheet1!$A$2=$I$6,'Organised Competition'!H65,(IF(Sheet1!$A$2=$I$7,'Organised Sport'!H65,(IF(Sheet1!$A$2=$I$8,'Adult Participation'!H65,"")))))))))))</f>
        <v>5.3237816029573483E-2</v>
      </c>
    </row>
    <row r="66" spans="1:7" ht="14.25" customHeight="1" x14ac:dyDescent="0.25">
      <c r="A66" s="1" t="s">
        <v>75</v>
      </c>
      <c r="B66" s="1" t="s">
        <v>16</v>
      </c>
      <c r="C66" s="1" t="s">
        <v>8</v>
      </c>
      <c r="D66" s="1">
        <f>IF(Sheet1!$A$2=$I$3,Volunteering!E66,(IF(Sheet1!$A$2=$I$4,'Club Membership'!E66,(IF(Sheet1!$A$2=$I$5,Tuition!E66,(IF(Sheet1!$A$2=$I$6,'Organised Competition'!E66,(IF(Sheet1!$A$2=$I$7,'Organised Sport'!E66,(IF(Sheet1!$A$2=$I$8,'Adult Participation'!E66,"")))))))))))</f>
        <v>5.3588062744409387E-2</v>
      </c>
      <c r="E66" s="1">
        <f>IF(Sheet1!$A$2=$I$3,Volunteering!F66,(IF(Sheet1!$A$2=$I$4,'Club Membership'!F66,(IF(Sheet1!$A$2=$I$5,Tuition!F66,(IF(Sheet1!$A$2=$I$6,'Organised Competition'!F66,(IF(Sheet1!$A$2=$I$7,'Organised Sport'!F66,(IF(Sheet1!$A$2=$I$8,'Adult Participation'!F66,"")))))))))))</f>
        <v>4.607250748965426E-2</v>
      </c>
      <c r="F66" s="1">
        <f>IF(Sheet1!$A$2=$I$3,Volunteering!G66,(IF(Sheet1!$A$2=$I$4,'Club Membership'!G66,(IF(Sheet1!$A$2=$I$5,Tuition!G66,(IF(Sheet1!$A$2=$I$6,'Organised Competition'!G66,(IF(Sheet1!$A$2=$I$7,'Organised Sport'!G66,(IF(Sheet1!$A$2=$I$8,'Adult Participation'!G66,"")))))))))))</f>
        <v>3.5293070520260018E-2</v>
      </c>
      <c r="G66" s="1">
        <f>IF(Sheet1!$A$2=$I$3,Volunteering!H66,(IF(Sheet1!$A$2=$I$4,'Club Membership'!H66,(IF(Sheet1!$A$2=$I$5,Tuition!H66,(IF(Sheet1!$A$2=$I$6,'Organised Competition'!H66,(IF(Sheet1!$A$2=$I$7,'Organised Sport'!H66,(IF(Sheet1!$A$2=$I$8,'Adult Participation'!H66,"")))))))))))</f>
        <v>6.2930430580840371E-2</v>
      </c>
    </row>
    <row r="67" spans="1:7" ht="14.25" customHeight="1" x14ac:dyDescent="0.25">
      <c r="A67" s="1" t="s">
        <v>76</v>
      </c>
      <c r="B67" s="1" t="s">
        <v>4</v>
      </c>
      <c r="C67" s="1" t="s">
        <v>5</v>
      </c>
      <c r="D67" s="1">
        <f>IF(Sheet1!$A$2=$I$3,Volunteering!E67,(IF(Sheet1!$A$2=$I$4,'Club Membership'!E67,(IF(Sheet1!$A$2=$I$5,Tuition!E67,(IF(Sheet1!$A$2=$I$6,'Organised Competition'!E67,(IF(Sheet1!$A$2=$I$7,'Organised Sport'!E67,(IF(Sheet1!$A$2=$I$8,'Adult Participation'!E67,"")))))))))))</f>
        <v>3.8363888863833032E-2</v>
      </c>
      <c r="E67" s="1">
        <f>IF(Sheet1!$A$2=$I$3,Volunteering!F67,(IF(Sheet1!$A$2=$I$4,'Club Membership'!F67,(IF(Sheet1!$A$2=$I$5,Tuition!F67,(IF(Sheet1!$A$2=$I$6,'Organised Competition'!F67,(IF(Sheet1!$A$2=$I$7,'Organised Sport'!F67,(IF(Sheet1!$A$2=$I$8,'Adult Participation'!F67,"")))))))))))</f>
        <v>4.4703481334110527E-2</v>
      </c>
      <c r="F67" s="1">
        <f>IF(Sheet1!$A$2=$I$3,Volunteering!G67,(IF(Sheet1!$A$2=$I$4,'Club Membership'!G67,(IF(Sheet1!$A$2=$I$5,Tuition!G67,(IF(Sheet1!$A$2=$I$6,'Organised Competition'!G67,(IF(Sheet1!$A$2=$I$7,'Organised Sport'!G67,(IF(Sheet1!$A$2=$I$8,'Adult Participation'!G67,"")))))))))))</f>
        <v>4.7303841899903137E-2</v>
      </c>
      <c r="G67" s="1">
        <f>IF(Sheet1!$A$2=$I$3,Volunteering!H67,(IF(Sheet1!$A$2=$I$4,'Club Membership'!H67,(IF(Sheet1!$A$2=$I$5,Tuition!H67,(IF(Sheet1!$A$2=$I$6,'Organised Competition'!H67,(IF(Sheet1!$A$2=$I$7,'Organised Sport'!H67,(IF(Sheet1!$A$2=$I$8,'Adult Participation'!H67,"")))))))))))</f>
        <v>5.6618878487932484E-2</v>
      </c>
    </row>
    <row r="68" spans="1:7" ht="14.25" customHeight="1" x14ac:dyDescent="0.25">
      <c r="A68" s="1" t="s">
        <v>77</v>
      </c>
      <c r="B68" s="1" t="s">
        <v>7</v>
      </c>
      <c r="C68" s="1" t="s">
        <v>11</v>
      </c>
      <c r="D68" s="1">
        <f>IF(Sheet1!$A$2=$I$3,Volunteering!E68,(IF(Sheet1!$A$2=$I$4,'Club Membership'!E68,(IF(Sheet1!$A$2=$I$5,Tuition!E68,(IF(Sheet1!$A$2=$I$6,'Organised Competition'!E68,(IF(Sheet1!$A$2=$I$7,'Organised Sport'!E68,(IF(Sheet1!$A$2=$I$8,'Adult Participation'!E68,"")))))))))))</f>
        <v>4.1581222141053142E-2</v>
      </c>
      <c r="E68" s="1">
        <f>IF(Sheet1!$A$2=$I$3,Volunteering!F68,(IF(Sheet1!$A$2=$I$4,'Club Membership'!F68,(IF(Sheet1!$A$2=$I$5,Tuition!F68,(IF(Sheet1!$A$2=$I$6,'Organised Competition'!F68,(IF(Sheet1!$A$2=$I$7,'Organised Sport'!F68,(IF(Sheet1!$A$2=$I$8,'Adult Participation'!F68,"")))))))))))</f>
        <v>5.6890584056657971E-2</v>
      </c>
      <c r="F68" s="1">
        <f>IF(Sheet1!$A$2=$I$3,Volunteering!G68,(IF(Sheet1!$A$2=$I$4,'Club Membership'!G68,(IF(Sheet1!$A$2=$I$5,Tuition!G68,(IF(Sheet1!$A$2=$I$6,'Organised Competition'!G68,(IF(Sheet1!$A$2=$I$7,'Organised Sport'!G68,(IF(Sheet1!$A$2=$I$8,'Adult Participation'!G68,"")))))))))))</f>
        <v>4.6872158544249524E-2</v>
      </c>
      <c r="G68" s="1">
        <f>IF(Sheet1!$A$2=$I$3,Volunteering!H68,(IF(Sheet1!$A$2=$I$4,'Club Membership'!H68,(IF(Sheet1!$A$2=$I$5,Tuition!H68,(IF(Sheet1!$A$2=$I$6,'Organised Competition'!H68,(IF(Sheet1!$A$2=$I$7,'Organised Sport'!H68,(IF(Sheet1!$A$2=$I$8,'Adult Participation'!H68,"")))))))))))</f>
        <v>6.7649740746488815E-2</v>
      </c>
    </row>
    <row r="69" spans="1:7" ht="14.25" customHeight="1" x14ac:dyDescent="0.25">
      <c r="A69" s="1" t="s">
        <v>78</v>
      </c>
      <c r="B69" s="1" t="s">
        <v>28</v>
      </c>
      <c r="C69" s="1" t="s">
        <v>5</v>
      </c>
      <c r="D69" s="1">
        <f>IF(Sheet1!$A$2=$I$3,Volunteering!E69,(IF(Sheet1!$A$2=$I$4,'Club Membership'!E69,(IF(Sheet1!$A$2=$I$5,Tuition!E69,(IF(Sheet1!$A$2=$I$6,'Organised Competition'!E69,(IF(Sheet1!$A$2=$I$7,'Organised Sport'!E69,(IF(Sheet1!$A$2=$I$8,'Adult Participation'!E69,"")))))))))))</f>
        <v>6.2251424918635653E-2</v>
      </c>
      <c r="E69" s="1">
        <f>IF(Sheet1!$A$2=$I$3,Volunteering!F69,(IF(Sheet1!$A$2=$I$4,'Club Membership'!F69,(IF(Sheet1!$A$2=$I$5,Tuition!F69,(IF(Sheet1!$A$2=$I$6,'Organised Competition'!F69,(IF(Sheet1!$A$2=$I$7,'Organised Sport'!F69,(IF(Sheet1!$A$2=$I$8,'Adult Participation'!F69,"")))))))))))</f>
        <v>6.5215575013263041E-2</v>
      </c>
      <c r="F69" s="1">
        <f>IF(Sheet1!$A$2=$I$3,Volunteering!G69,(IF(Sheet1!$A$2=$I$4,'Club Membership'!G69,(IF(Sheet1!$A$2=$I$5,Tuition!G69,(IF(Sheet1!$A$2=$I$6,'Organised Competition'!G69,(IF(Sheet1!$A$2=$I$7,'Organised Sport'!G69,(IF(Sheet1!$A$2=$I$8,'Adult Participation'!G69,"")))))))))))</f>
        <v>5.8235180397686735E-2</v>
      </c>
      <c r="G69" s="1">
        <f>IF(Sheet1!$A$2=$I$3,Volunteering!H69,(IF(Sheet1!$A$2=$I$4,'Club Membership'!H69,(IF(Sheet1!$A$2=$I$5,Tuition!H69,(IF(Sheet1!$A$2=$I$6,'Organised Competition'!H69,(IF(Sheet1!$A$2=$I$7,'Organised Sport'!H69,(IF(Sheet1!$A$2=$I$8,'Adult Participation'!H69,"")))))))))))</f>
        <v>8.4620000339000315E-2</v>
      </c>
    </row>
    <row r="70" spans="1:7" ht="14.25" customHeight="1" x14ac:dyDescent="0.25">
      <c r="A70" s="1" t="s">
        <v>79</v>
      </c>
      <c r="B70" s="1" t="s">
        <v>28</v>
      </c>
      <c r="C70" s="1" t="s">
        <v>5</v>
      </c>
      <c r="D70" s="1">
        <f>IF(Sheet1!$A$2=$I$3,Volunteering!E70,(IF(Sheet1!$A$2=$I$4,'Club Membership'!E70,(IF(Sheet1!$A$2=$I$5,Tuition!E70,(IF(Sheet1!$A$2=$I$6,'Organised Competition'!E70,(IF(Sheet1!$A$2=$I$7,'Organised Sport'!E70,(IF(Sheet1!$A$2=$I$8,'Adult Participation'!E70,"")))))))))))</f>
        <v>7.7118458340972376E-2</v>
      </c>
      <c r="E70" s="1">
        <f>IF(Sheet1!$A$2=$I$3,Volunteering!F70,(IF(Sheet1!$A$2=$I$4,'Club Membership'!F70,(IF(Sheet1!$A$2=$I$5,Tuition!F70,(IF(Sheet1!$A$2=$I$6,'Organised Competition'!F70,(IF(Sheet1!$A$2=$I$7,'Organised Sport'!F70,(IF(Sheet1!$A$2=$I$8,'Adult Participation'!F70,"")))))))))))</f>
        <v>5.344388619977021E-2</v>
      </c>
      <c r="F70" s="1">
        <f>IF(Sheet1!$A$2=$I$3,Volunteering!G70,(IF(Sheet1!$A$2=$I$4,'Club Membership'!G70,(IF(Sheet1!$A$2=$I$5,Tuition!G70,(IF(Sheet1!$A$2=$I$6,'Organised Competition'!G70,(IF(Sheet1!$A$2=$I$7,'Organised Sport'!G70,(IF(Sheet1!$A$2=$I$8,'Adult Participation'!G70,"")))))))))))</f>
        <v>5.3556849181431991E-2</v>
      </c>
      <c r="G70" s="1">
        <f>IF(Sheet1!$A$2=$I$3,Volunteering!H70,(IF(Sheet1!$A$2=$I$4,'Club Membership'!H70,(IF(Sheet1!$A$2=$I$5,Tuition!H70,(IF(Sheet1!$A$2=$I$6,'Organised Competition'!H70,(IF(Sheet1!$A$2=$I$7,'Organised Sport'!H70,(IF(Sheet1!$A$2=$I$8,'Adult Participation'!H70,"")))))))))))</f>
        <v>0.11900587916542676</v>
      </c>
    </row>
    <row r="71" spans="1:7" ht="14.25" customHeight="1" x14ac:dyDescent="0.25">
      <c r="A71" s="1" t="s">
        <v>80</v>
      </c>
      <c r="B71" s="1" t="s">
        <v>32</v>
      </c>
      <c r="C71" s="1" t="s">
        <v>2</v>
      </c>
      <c r="D71" s="1">
        <f>IF(Sheet1!$A$2=$I$3,Volunteering!E71,(IF(Sheet1!$A$2=$I$4,'Club Membership'!E71,(IF(Sheet1!$A$2=$I$5,Tuition!E71,(IF(Sheet1!$A$2=$I$6,'Organised Competition'!E71,(IF(Sheet1!$A$2=$I$7,'Organised Sport'!E71,(IF(Sheet1!$A$2=$I$8,'Adult Participation'!E71,"")))))))))))</f>
        <v>4.9236676763434684E-2</v>
      </c>
      <c r="E71" s="1">
        <f>IF(Sheet1!$A$2=$I$3,Volunteering!F71,(IF(Sheet1!$A$2=$I$4,'Club Membership'!F71,(IF(Sheet1!$A$2=$I$5,Tuition!F71,(IF(Sheet1!$A$2=$I$6,'Organised Competition'!F71,(IF(Sheet1!$A$2=$I$7,'Organised Sport'!F71,(IF(Sheet1!$A$2=$I$8,'Adult Participation'!F71,"")))))))))))</f>
        <v>7.8689823943689105E-2</v>
      </c>
      <c r="F71" s="1">
        <f>IF(Sheet1!$A$2=$I$3,Volunteering!G71,(IF(Sheet1!$A$2=$I$4,'Club Membership'!G71,(IF(Sheet1!$A$2=$I$5,Tuition!G71,(IF(Sheet1!$A$2=$I$6,'Organised Competition'!G71,(IF(Sheet1!$A$2=$I$7,'Organised Sport'!G71,(IF(Sheet1!$A$2=$I$8,'Adult Participation'!G71,"")))))))))))</f>
        <v>2.8814066006425318E-2</v>
      </c>
      <c r="G71" s="1">
        <f>IF(Sheet1!$A$2=$I$3,Volunteering!H71,(IF(Sheet1!$A$2=$I$4,'Club Membership'!H71,(IF(Sheet1!$A$2=$I$5,Tuition!H71,(IF(Sheet1!$A$2=$I$6,'Organised Competition'!H71,(IF(Sheet1!$A$2=$I$7,'Organised Sport'!H71,(IF(Sheet1!$A$2=$I$8,'Adult Participation'!H71,"")))))))))))</f>
        <v>6.270422226478771E-2</v>
      </c>
    </row>
    <row r="72" spans="1:7" ht="14.25" customHeight="1" x14ac:dyDescent="0.25">
      <c r="A72" s="1" t="s">
        <v>81</v>
      </c>
      <c r="B72" s="1" t="s">
        <v>22</v>
      </c>
      <c r="C72" s="1" t="s">
        <v>5</v>
      </c>
      <c r="D72" s="1">
        <f>IF(Sheet1!$A$2=$I$3,Volunteering!E72,(IF(Sheet1!$A$2=$I$4,'Club Membership'!E72,(IF(Sheet1!$A$2=$I$5,Tuition!E72,(IF(Sheet1!$A$2=$I$6,'Organised Competition'!E72,(IF(Sheet1!$A$2=$I$7,'Organised Sport'!E72,(IF(Sheet1!$A$2=$I$8,'Adult Participation'!E72,"")))))))))))</f>
        <v>4.9746125181337378E-2</v>
      </c>
      <c r="E72" s="1">
        <f>IF(Sheet1!$A$2=$I$3,Volunteering!F72,(IF(Sheet1!$A$2=$I$4,'Club Membership'!F72,(IF(Sheet1!$A$2=$I$5,Tuition!F72,(IF(Sheet1!$A$2=$I$6,'Organised Competition'!F72,(IF(Sheet1!$A$2=$I$7,'Organised Sport'!F72,(IF(Sheet1!$A$2=$I$8,'Adult Participation'!F72,"")))))))))))</f>
        <v>3.2651945247022474E-2</v>
      </c>
      <c r="F72" s="1">
        <f>IF(Sheet1!$A$2=$I$3,Volunteering!G72,(IF(Sheet1!$A$2=$I$4,'Club Membership'!G72,(IF(Sheet1!$A$2=$I$5,Tuition!G72,(IF(Sheet1!$A$2=$I$6,'Organised Competition'!G72,(IF(Sheet1!$A$2=$I$7,'Organised Sport'!G72,(IF(Sheet1!$A$2=$I$8,'Adult Participation'!G72,"")))))))))))</f>
        <v>4.2106404659178802E-2</v>
      </c>
      <c r="G72" s="1">
        <f>IF(Sheet1!$A$2=$I$3,Volunteering!H72,(IF(Sheet1!$A$2=$I$4,'Club Membership'!H72,(IF(Sheet1!$A$2=$I$5,Tuition!H72,(IF(Sheet1!$A$2=$I$6,'Organised Competition'!H72,(IF(Sheet1!$A$2=$I$7,'Organised Sport'!H72,(IF(Sheet1!$A$2=$I$8,'Adult Participation'!H72,"")))))))))))</f>
        <v>0.11100369746511142</v>
      </c>
    </row>
    <row r="73" spans="1:7" ht="14.25" customHeight="1" x14ac:dyDescent="0.25">
      <c r="A73" s="1" t="s">
        <v>82</v>
      </c>
      <c r="B73" s="1" t="s">
        <v>1</v>
      </c>
      <c r="C73" s="1" t="s">
        <v>11</v>
      </c>
      <c r="D73" s="1">
        <f>IF(Sheet1!$A$2=$I$3,Volunteering!E73,(IF(Sheet1!$A$2=$I$4,'Club Membership'!E73,(IF(Sheet1!$A$2=$I$5,Tuition!E73,(IF(Sheet1!$A$2=$I$6,'Organised Competition'!E73,(IF(Sheet1!$A$2=$I$7,'Organised Sport'!E73,(IF(Sheet1!$A$2=$I$8,'Adult Participation'!E73,"")))))))))))</f>
        <v>4.4688028320844397E-2</v>
      </c>
      <c r="E73" s="1">
        <f>IF(Sheet1!$A$2=$I$3,Volunteering!F73,(IF(Sheet1!$A$2=$I$4,'Club Membership'!F73,(IF(Sheet1!$A$2=$I$5,Tuition!F73,(IF(Sheet1!$A$2=$I$6,'Organised Competition'!F73,(IF(Sheet1!$A$2=$I$7,'Organised Sport'!F73,(IF(Sheet1!$A$2=$I$8,'Adult Participation'!F73,"")))))))))))</f>
        <v>3.5821740692738552E-2</v>
      </c>
      <c r="F73" s="1">
        <f>IF(Sheet1!$A$2=$I$3,Volunteering!G73,(IF(Sheet1!$A$2=$I$4,'Club Membership'!G73,(IF(Sheet1!$A$2=$I$5,Tuition!G73,(IF(Sheet1!$A$2=$I$6,'Organised Competition'!G73,(IF(Sheet1!$A$2=$I$7,'Organised Sport'!G73,(IF(Sheet1!$A$2=$I$8,'Adult Participation'!G73,"")))))))))))</f>
        <v>3.2755556099244555E-2</v>
      </c>
      <c r="G73" s="1">
        <f>IF(Sheet1!$A$2=$I$3,Volunteering!H73,(IF(Sheet1!$A$2=$I$4,'Club Membership'!H73,(IF(Sheet1!$A$2=$I$5,Tuition!H73,(IF(Sheet1!$A$2=$I$6,'Organised Competition'!H73,(IF(Sheet1!$A$2=$I$7,'Organised Sport'!H73,(IF(Sheet1!$A$2=$I$8,'Adult Participation'!H73,"")))))))))))</f>
        <v>6.6903141532922539E-2</v>
      </c>
    </row>
    <row r="74" spans="1:7" ht="14.25" customHeight="1" x14ac:dyDescent="0.25">
      <c r="A74" s="1" t="s">
        <v>83</v>
      </c>
      <c r="B74" s="1" t="s">
        <v>18</v>
      </c>
      <c r="C74" s="1" t="s">
        <v>19</v>
      </c>
      <c r="D74" s="1">
        <f>IF(Sheet1!$A$2=$I$3,Volunteering!E74,(IF(Sheet1!$A$2=$I$4,'Club Membership'!E74,(IF(Sheet1!$A$2=$I$5,Tuition!E74,(IF(Sheet1!$A$2=$I$6,'Organised Competition'!E74,(IF(Sheet1!$A$2=$I$7,'Organised Sport'!E74,(IF(Sheet1!$A$2=$I$8,'Adult Participation'!E74,"")))))))))))</f>
        <v>4.0720430549063984E-2</v>
      </c>
      <c r="E74" s="1">
        <f>IF(Sheet1!$A$2=$I$3,Volunteering!F74,(IF(Sheet1!$A$2=$I$4,'Club Membership'!F74,(IF(Sheet1!$A$2=$I$5,Tuition!F74,(IF(Sheet1!$A$2=$I$6,'Organised Competition'!F74,(IF(Sheet1!$A$2=$I$7,'Organised Sport'!F74,(IF(Sheet1!$A$2=$I$8,'Adult Participation'!F74,"")))))))))))</f>
        <v>4.8984119977863783E-2</v>
      </c>
      <c r="F74" s="1">
        <f>IF(Sheet1!$A$2=$I$3,Volunteering!G74,(IF(Sheet1!$A$2=$I$4,'Club Membership'!G74,(IF(Sheet1!$A$2=$I$5,Tuition!G74,(IF(Sheet1!$A$2=$I$6,'Organised Competition'!G74,(IF(Sheet1!$A$2=$I$7,'Organised Sport'!G74,(IF(Sheet1!$A$2=$I$8,'Adult Participation'!G74,"")))))))))))</f>
        <v>2.4069845716609549E-2</v>
      </c>
      <c r="G74" s="1">
        <f>IF(Sheet1!$A$2=$I$3,Volunteering!H74,(IF(Sheet1!$A$2=$I$4,'Club Membership'!H74,(IF(Sheet1!$A$2=$I$5,Tuition!H74,(IF(Sheet1!$A$2=$I$6,'Organised Competition'!H74,(IF(Sheet1!$A$2=$I$7,'Organised Sport'!H74,(IF(Sheet1!$A$2=$I$8,'Adult Participation'!H74,"")))))))))))</f>
        <v>7.2040858062143276E-2</v>
      </c>
    </row>
    <row r="75" spans="1:7" ht="14.25" customHeight="1" x14ac:dyDescent="0.25">
      <c r="A75" s="1" t="s">
        <v>84</v>
      </c>
      <c r="B75" s="1" t="s">
        <v>16</v>
      </c>
      <c r="C75" s="1" t="s">
        <v>8</v>
      </c>
      <c r="D75" s="1">
        <f>IF(Sheet1!$A$2=$I$3,Volunteering!E75,(IF(Sheet1!$A$2=$I$4,'Club Membership'!E75,(IF(Sheet1!$A$2=$I$5,Tuition!E75,(IF(Sheet1!$A$2=$I$6,'Organised Competition'!E75,(IF(Sheet1!$A$2=$I$7,'Organised Sport'!E75,(IF(Sheet1!$A$2=$I$8,'Adult Participation'!E75,"")))))))))))</f>
        <v>7.1230818847884139E-2</v>
      </c>
      <c r="E75" s="1">
        <f>IF(Sheet1!$A$2=$I$3,Volunteering!F75,(IF(Sheet1!$A$2=$I$4,'Club Membership'!F75,(IF(Sheet1!$A$2=$I$5,Tuition!F75,(IF(Sheet1!$A$2=$I$6,'Organised Competition'!F75,(IF(Sheet1!$A$2=$I$7,'Organised Sport'!F75,(IF(Sheet1!$A$2=$I$8,'Adult Participation'!F75,"")))))))))))</f>
        <v>5.7283188246624581E-2</v>
      </c>
      <c r="F75" s="1">
        <f>IF(Sheet1!$A$2=$I$3,Volunteering!G75,(IF(Sheet1!$A$2=$I$4,'Club Membership'!G75,(IF(Sheet1!$A$2=$I$5,Tuition!G75,(IF(Sheet1!$A$2=$I$6,'Organised Competition'!G75,(IF(Sheet1!$A$2=$I$7,'Organised Sport'!G75,(IF(Sheet1!$A$2=$I$8,'Adult Participation'!G75,"")))))))))))</f>
        <v>5.4920970522042499E-2</v>
      </c>
      <c r="G75" s="1">
        <f>IF(Sheet1!$A$2=$I$3,Volunteering!H75,(IF(Sheet1!$A$2=$I$4,'Club Membership'!H75,(IF(Sheet1!$A$2=$I$5,Tuition!H75,(IF(Sheet1!$A$2=$I$6,'Organised Competition'!H75,(IF(Sheet1!$A$2=$I$7,'Organised Sport'!H75,(IF(Sheet1!$A$2=$I$8,'Adult Participation'!H75,"")))))))))))</f>
        <v>0.10237511902891006</v>
      </c>
    </row>
    <row r="76" spans="1:7" ht="14.25" customHeight="1" x14ac:dyDescent="0.25">
      <c r="A76" s="1" t="s">
        <v>85</v>
      </c>
      <c r="B76" s="1" t="s">
        <v>86</v>
      </c>
      <c r="C76" s="1" t="s">
        <v>11</v>
      </c>
      <c r="D76" s="1">
        <f>IF(Sheet1!$A$2=$I$3,Volunteering!E76,(IF(Sheet1!$A$2=$I$4,'Club Membership'!E76,(IF(Sheet1!$A$2=$I$5,Tuition!E76,(IF(Sheet1!$A$2=$I$6,'Organised Competition'!E76,(IF(Sheet1!$A$2=$I$7,'Organised Sport'!E76,(IF(Sheet1!$A$2=$I$8,'Adult Participation'!E76,"")))))))))))</f>
        <v>4.8552785100308166E-2</v>
      </c>
      <c r="E76" s="1">
        <f>IF(Sheet1!$A$2=$I$3,Volunteering!F76,(IF(Sheet1!$A$2=$I$4,'Club Membership'!F76,(IF(Sheet1!$A$2=$I$5,Tuition!F76,(IF(Sheet1!$A$2=$I$6,'Organised Competition'!F76,(IF(Sheet1!$A$2=$I$7,'Organised Sport'!F76,(IF(Sheet1!$A$2=$I$8,'Adult Participation'!F76,"")))))))))))</f>
        <v>3.8480258966334467E-2</v>
      </c>
      <c r="F76" s="1">
        <f>IF(Sheet1!$A$2=$I$3,Volunteering!G76,(IF(Sheet1!$A$2=$I$4,'Club Membership'!G76,(IF(Sheet1!$A$2=$I$5,Tuition!G76,(IF(Sheet1!$A$2=$I$6,'Organised Competition'!G76,(IF(Sheet1!$A$2=$I$7,'Organised Sport'!G76,(IF(Sheet1!$A$2=$I$8,'Adult Participation'!G76,"")))))))))))</f>
        <v>5.3750710655806742E-2</v>
      </c>
      <c r="G76" s="1">
        <f>IF(Sheet1!$A$2=$I$3,Volunteering!H76,(IF(Sheet1!$A$2=$I$4,'Club Membership'!H76,(IF(Sheet1!$A$2=$I$5,Tuition!H76,(IF(Sheet1!$A$2=$I$6,'Organised Competition'!H76,(IF(Sheet1!$A$2=$I$7,'Organised Sport'!H76,(IF(Sheet1!$A$2=$I$8,'Adult Participation'!H76,"")))))))))))</f>
        <v>6.0398825469499109E-2</v>
      </c>
    </row>
    <row r="77" spans="1:7" ht="14.25" customHeight="1" x14ac:dyDescent="0.25">
      <c r="A77" s="1" t="s">
        <v>87</v>
      </c>
      <c r="B77" s="1" t="s">
        <v>1</v>
      </c>
      <c r="C77" s="1" t="s">
        <v>19</v>
      </c>
      <c r="D77" s="1">
        <f>IF(Sheet1!$A$2=$I$3,Volunteering!E77,(IF(Sheet1!$A$2=$I$4,'Club Membership'!E77,(IF(Sheet1!$A$2=$I$5,Tuition!E77,(IF(Sheet1!$A$2=$I$6,'Organised Competition'!E77,(IF(Sheet1!$A$2=$I$7,'Organised Sport'!E77,(IF(Sheet1!$A$2=$I$8,'Adult Participation'!E77,"")))))))))))</f>
        <v>5.1482263756008395E-2</v>
      </c>
      <c r="E77" s="1">
        <f>IF(Sheet1!$A$2=$I$3,Volunteering!F77,(IF(Sheet1!$A$2=$I$4,'Club Membership'!F77,(IF(Sheet1!$A$2=$I$5,Tuition!F77,(IF(Sheet1!$A$2=$I$6,'Organised Competition'!F77,(IF(Sheet1!$A$2=$I$7,'Organised Sport'!F77,(IF(Sheet1!$A$2=$I$8,'Adult Participation'!F77,"")))))))))))</f>
        <v>4.2803385342401079E-2</v>
      </c>
      <c r="F77" s="1">
        <f>IF(Sheet1!$A$2=$I$3,Volunteering!G77,(IF(Sheet1!$A$2=$I$4,'Club Membership'!G77,(IF(Sheet1!$A$2=$I$5,Tuition!G77,(IF(Sheet1!$A$2=$I$6,'Organised Competition'!G77,(IF(Sheet1!$A$2=$I$7,'Organised Sport'!G77,(IF(Sheet1!$A$2=$I$8,'Adult Participation'!G77,"")))))))))))</f>
        <v>1.848967374167498E-2</v>
      </c>
      <c r="G77" s="1">
        <f>IF(Sheet1!$A$2=$I$3,Volunteering!H77,(IF(Sheet1!$A$2=$I$4,'Club Membership'!H77,(IF(Sheet1!$A$2=$I$5,Tuition!H77,(IF(Sheet1!$A$2=$I$6,'Organised Competition'!H77,(IF(Sheet1!$A$2=$I$7,'Organised Sport'!H77,(IF(Sheet1!$A$2=$I$8,'Adult Participation'!H77,"")))))))))))</f>
        <v>7.5784555331919204E-2</v>
      </c>
    </row>
    <row r="78" spans="1:7" ht="14.25" customHeight="1" x14ac:dyDescent="0.25">
      <c r="A78" s="1" t="s">
        <v>88</v>
      </c>
      <c r="B78" s="1" t="s">
        <v>7</v>
      </c>
      <c r="C78" s="1" t="s">
        <v>5</v>
      </c>
      <c r="D78" s="1">
        <f>IF(Sheet1!$A$2=$I$3,Volunteering!E78,(IF(Sheet1!$A$2=$I$4,'Club Membership'!E78,(IF(Sheet1!$A$2=$I$5,Tuition!E78,(IF(Sheet1!$A$2=$I$6,'Organised Competition'!E78,(IF(Sheet1!$A$2=$I$7,'Organised Sport'!E78,(IF(Sheet1!$A$2=$I$8,'Adult Participation'!E78,"")))))))))))</f>
        <v>9.1336606745392138E-2</v>
      </c>
      <c r="E78" s="1">
        <f>IF(Sheet1!$A$2=$I$3,Volunteering!F78,(IF(Sheet1!$A$2=$I$4,'Club Membership'!F78,(IF(Sheet1!$A$2=$I$5,Tuition!F78,(IF(Sheet1!$A$2=$I$6,'Organised Competition'!F78,(IF(Sheet1!$A$2=$I$7,'Organised Sport'!F78,(IF(Sheet1!$A$2=$I$8,'Adult Participation'!F78,"")))))))))))</f>
        <v>5.459367241038935E-2</v>
      </c>
      <c r="F78" s="1">
        <f>IF(Sheet1!$A$2=$I$3,Volunteering!G78,(IF(Sheet1!$A$2=$I$4,'Club Membership'!G78,(IF(Sheet1!$A$2=$I$5,Tuition!G78,(IF(Sheet1!$A$2=$I$6,'Organised Competition'!G78,(IF(Sheet1!$A$2=$I$7,'Organised Sport'!G78,(IF(Sheet1!$A$2=$I$8,'Adult Participation'!G78,"")))))))))))</f>
        <v>8.4958694382549674E-2</v>
      </c>
      <c r="G78" s="1">
        <f>IF(Sheet1!$A$2=$I$3,Volunteering!H78,(IF(Sheet1!$A$2=$I$4,'Club Membership'!H78,(IF(Sheet1!$A$2=$I$5,Tuition!H78,(IF(Sheet1!$A$2=$I$6,'Organised Competition'!H78,(IF(Sheet1!$A$2=$I$7,'Organised Sport'!H78,(IF(Sheet1!$A$2=$I$8,'Adult Participation'!H78,"")))))))))))</f>
        <v>8.7236671577121977E-2</v>
      </c>
    </row>
    <row r="79" spans="1:7" ht="14.25" customHeight="1" x14ac:dyDescent="0.25">
      <c r="A79" s="1" t="s">
        <v>89</v>
      </c>
      <c r="B79" s="1" t="s">
        <v>7</v>
      </c>
      <c r="C79" s="1" t="s">
        <v>11</v>
      </c>
      <c r="D79" s="1">
        <f>IF(Sheet1!$A$2=$I$3,Volunteering!E79,(IF(Sheet1!$A$2=$I$4,'Club Membership'!E79,(IF(Sheet1!$A$2=$I$5,Tuition!E79,(IF(Sheet1!$A$2=$I$6,'Organised Competition'!E79,(IF(Sheet1!$A$2=$I$7,'Organised Sport'!E79,(IF(Sheet1!$A$2=$I$8,'Adult Participation'!E79,"")))))))))))</f>
        <v>7.0264498892036856E-2</v>
      </c>
      <c r="E79" s="1">
        <f>IF(Sheet1!$A$2=$I$3,Volunteering!F79,(IF(Sheet1!$A$2=$I$4,'Club Membership'!F79,(IF(Sheet1!$A$2=$I$5,Tuition!F79,(IF(Sheet1!$A$2=$I$6,'Organised Competition'!F79,(IF(Sheet1!$A$2=$I$7,'Organised Sport'!F79,(IF(Sheet1!$A$2=$I$8,'Adult Participation'!F79,"")))))))))))</f>
        <v>6.1043338760672465E-2</v>
      </c>
      <c r="F79" s="1">
        <f>IF(Sheet1!$A$2=$I$3,Volunteering!G79,(IF(Sheet1!$A$2=$I$4,'Club Membership'!G79,(IF(Sheet1!$A$2=$I$5,Tuition!G79,(IF(Sheet1!$A$2=$I$6,'Organised Competition'!G79,(IF(Sheet1!$A$2=$I$7,'Organised Sport'!G79,(IF(Sheet1!$A$2=$I$8,'Adult Participation'!G79,"")))))))))))</f>
        <v>3.0981357104703039E-2</v>
      </c>
      <c r="G79" s="1">
        <f>IF(Sheet1!$A$2=$I$3,Volunteering!H79,(IF(Sheet1!$A$2=$I$4,'Club Membership'!H79,(IF(Sheet1!$A$2=$I$5,Tuition!H79,(IF(Sheet1!$A$2=$I$6,'Organised Competition'!H79,(IF(Sheet1!$A$2=$I$7,'Organised Sport'!H79,(IF(Sheet1!$A$2=$I$8,'Adult Participation'!H79,"")))))))))))</f>
        <v>6.9604378333729164E-2</v>
      </c>
    </row>
    <row r="80" spans="1:7" ht="14.25" customHeight="1" x14ac:dyDescent="0.25">
      <c r="A80" s="1" t="s">
        <v>90</v>
      </c>
      <c r="B80" s="1" t="s">
        <v>7</v>
      </c>
      <c r="C80" s="1" t="s">
        <v>5</v>
      </c>
      <c r="D80" s="1">
        <f>IF(Sheet1!$A$2=$I$3,Volunteering!E80,(IF(Sheet1!$A$2=$I$4,'Club Membership'!E80,(IF(Sheet1!$A$2=$I$5,Tuition!E80,(IF(Sheet1!$A$2=$I$6,'Organised Competition'!E80,(IF(Sheet1!$A$2=$I$7,'Organised Sport'!E80,(IF(Sheet1!$A$2=$I$8,'Adult Participation'!E80,"")))))))))))</f>
        <v>6.0872954025791043E-2</v>
      </c>
      <c r="E80" s="1">
        <f>IF(Sheet1!$A$2=$I$3,Volunteering!F80,(IF(Sheet1!$A$2=$I$4,'Club Membership'!F80,(IF(Sheet1!$A$2=$I$5,Tuition!F80,(IF(Sheet1!$A$2=$I$6,'Organised Competition'!F80,(IF(Sheet1!$A$2=$I$7,'Organised Sport'!F80,(IF(Sheet1!$A$2=$I$8,'Adult Participation'!F80,"")))))))))))</f>
        <v>7.7318843843187032E-2</v>
      </c>
      <c r="F80" s="1">
        <f>IF(Sheet1!$A$2=$I$3,Volunteering!G80,(IF(Sheet1!$A$2=$I$4,'Club Membership'!G80,(IF(Sheet1!$A$2=$I$5,Tuition!G80,(IF(Sheet1!$A$2=$I$6,'Organised Competition'!G80,(IF(Sheet1!$A$2=$I$7,'Organised Sport'!G80,(IF(Sheet1!$A$2=$I$8,'Adult Participation'!G80,"")))))))))))</f>
        <v>7.9418029756769815E-2</v>
      </c>
      <c r="G80" s="1">
        <f>IF(Sheet1!$A$2=$I$3,Volunteering!H80,(IF(Sheet1!$A$2=$I$4,'Club Membership'!H80,(IF(Sheet1!$A$2=$I$5,Tuition!H80,(IF(Sheet1!$A$2=$I$6,'Organised Competition'!H80,(IF(Sheet1!$A$2=$I$7,'Organised Sport'!H80,(IF(Sheet1!$A$2=$I$8,'Adult Participation'!H80,"")))))))))))</f>
        <v>0.11973145005966361</v>
      </c>
    </row>
    <row r="81" spans="1:7" ht="14.25" customHeight="1" x14ac:dyDescent="0.25">
      <c r="A81" s="1" t="s">
        <v>91</v>
      </c>
      <c r="B81" s="1" t="s">
        <v>22</v>
      </c>
      <c r="C81" s="1" t="s">
        <v>11</v>
      </c>
      <c r="D81" s="1">
        <f>IF(Sheet1!$A$2=$I$3,Volunteering!E81,(IF(Sheet1!$A$2=$I$4,'Club Membership'!E81,(IF(Sheet1!$A$2=$I$5,Tuition!E81,(IF(Sheet1!$A$2=$I$6,'Organised Competition'!E81,(IF(Sheet1!$A$2=$I$7,'Organised Sport'!E81,(IF(Sheet1!$A$2=$I$8,'Adult Participation'!E81,"")))))))))))</f>
        <v>4.0861579600823698E-2</v>
      </c>
      <c r="E81" s="1">
        <f>IF(Sheet1!$A$2=$I$3,Volunteering!F81,(IF(Sheet1!$A$2=$I$4,'Club Membership'!F81,(IF(Sheet1!$A$2=$I$5,Tuition!F81,(IF(Sheet1!$A$2=$I$6,'Organised Competition'!F81,(IF(Sheet1!$A$2=$I$7,'Organised Sport'!F81,(IF(Sheet1!$A$2=$I$8,'Adult Participation'!F81,"")))))))))))</f>
        <v>5.3179689898984209E-2</v>
      </c>
      <c r="F81" s="1">
        <f>IF(Sheet1!$A$2=$I$3,Volunteering!G81,(IF(Sheet1!$A$2=$I$4,'Club Membership'!G81,(IF(Sheet1!$A$2=$I$5,Tuition!G81,(IF(Sheet1!$A$2=$I$6,'Organised Competition'!G81,(IF(Sheet1!$A$2=$I$7,'Organised Sport'!G81,(IF(Sheet1!$A$2=$I$8,'Adult Participation'!G81,"")))))))))))</f>
        <v>4.5157826688749708E-2</v>
      </c>
      <c r="G81" s="1">
        <f>IF(Sheet1!$A$2=$I$3,Volunteering!H81,(IF(Sheet1!$A$2=$I$4,'Club Membership'!H81,(IF(Sheet1!$A$2=$I$5,Tuition!H81,(IF(Sheet1!$A$2=$I$6,'Organised Competition'!H81,(IF(Sheet1!$A$2=$I$7,'Organised Sport'!H81,(IF(Sheet1!$A$2=$I$8,'Adult Participation'!H81,"")))))))))))</f>
        <v>5.321449494081424E-2</v>
      </c>
    </row>
    <row r="82" spans="1:7" ht="14.25" customHeight="1" x14ac:dyDescent="0.25">
      <c r="A82" s="1" t="s">
        <v>92</v>
      </c>
      <c r="B82" s="1" t="s">
        <v>1</v>
      </c>
      <c r="C82" s="1" t="s">
        <v>14</v>
      </c>
      <c r="D82" s="1">
        <f>IF(Sheet1!$A$2=$I$3,Volunteering!E82,(IF(Sheet1!$A$2=$I$4,'Club Membership'!E82,(IF(Sheet1!$A$2=$I$5,Tuition!E82,(IF(Sheet1!$A$2=$I$6,'Organised Competition'!E82,(IF(Sheet1!$A$2=$I$7,'Organised Sport'!E82,(IF(Sheet1!$A$2=$I$8,'Adult Participation'!E82,"")))))))))))</f>
        <v>2.8646801469132774E-2</v>
      </c>
      <c r="E82" s="1">
        <f>IF(Sheet1!$A$2=$I$3,Volunteering!F82,(IF(Sheet1!$A$2=$I$4,'Club Membership'!F82,(IF(Sheet1!$A$2=$I$5,Tuition!F82,(IF(Sheet1!$A$2=$I$6,'Organised Competition'!F82,(IF(Sheet1!$A$2=$I$7,'Organised Sport'!F82,(IF(Sheet1!$A$2=$I$8,'Adult Participation'!F82,"")))))))))))</f>
        <v>4.4333146318084264E-2</v>
      </c>
      <c r="F82" s="1">
        <f>IF(Sheet1!$A$2=$I$3,Volunteering!G82,(IF(Sheet1!$A$2=$I$4,'Club Membership'!G82,(IF(Sheet1!$A$2=$I$5,Tuition!G82,(IF(Sheet1!$A$2=$I$6,'Organised Competition'!G82,(IF(Sheet1!$A$2=$I$7,'Organised Sport'!G82,(IF(Sheet1!$A$2=$I$8,'Adult Participation'!G82,"")))))))))))</f>
        <v>4.908503951167572E-2</v>
      </c>
      <c r="G82" s="1">
        <f>IF(Sheet1!$A$2=$I$3,Volunteering!H82,(IF(Sheet1!$A$2=$I$4,'Club Membership'!H82,(IF(Sheet1!$A$2=$I$5,Tuition!H82,(IF(Sheet1!$A$2=$I$6,'Organised Competition'!H82,(IF(Sheet1!$A$2=$I$7,'Organised Sport'!H82,(IF(Sheet1!$A$2=$I$8,'Adult Participation'!H82,"")))))))))))</f>
        <v>0.10395601280401109</v>
      </c>
    </row>
    <row r="83" spans="1:7" ht="14.25" customHeight="1" x14ac:dyDescent="0.25">
      <c r="A83" s="1" t="s">
        <v>93</v>
      </c>
      <c r="B83" s="1" t="s">
        <v>32</v>
      </c>
      <c r="C83" s="1" t="s">
        <v>19</v>
      </c>
      <c r="D83" s="1">
        <f>IF(Sheet1!$A$2=$I$3,Volunteering!E83,(IF(Sheet1!$A$2=$I$4,'Club Membership'!E83,(IF(Sheet1!$A$2=$I$5,Tuition!E83,(IF(Sheet1!$A$2=$I$6,'Organised Competition'!E83,(IF(Sheet1!$A$2=$I$7,'Organised Sport'!E83,(IF(Sheet1!$A$2=$I$8,'Adult Participation'!E83,"")))))))))))</f>
        <v>5.2146442857960544E-2</v>
      </c>
      <c r="E83" s="1">
        <f>IF(Sheet1!$A$2=$I$3,Volunteering!F83,(IF(Sheet1!$A$2=$I$4,'Club Membership'!F83,(IF(Sheet1!$A$2=$I$5,Tuition!F83,(IF(Sheet1!$A$2=$I$6,'Organised Competition'!F83,(IF(Sheet1!$A$2=$I$7,'Organised Sport'!F83,(IF(Sheet1!$A$2=$I$8,'Adult Participation'!F83,"")))))))))))</f>
        <v>5.4250602551331989E-2</v>
      </c>
      <c r="F83" s="1">
        <f>IF(Sheet1!$A$2=$I$3,Volunteering!G83,(IF(Sheet1!$A$2=$I$4,'Club Membership'!G83,(IF(Sheet1!$A$2=$I$5,Tuition!G83,(IF(Sheet1!$A$2=$I$6,'Organised Competition'!G83,(IF(Sheet1!$A$2=$I$7,'Organised Sport'!G83,(IF(Sheet1!$A$2=$I$8,'Adult Participation'!G83,"")))))))))))</f>
        <v>2.3661860532967149E-2</v>
      </c>
      <c r="G83" s="1">
        <f>IF(Sheet1!$A$2=$I$3,Volunteering!H83,(IF(Sheet1!$A$2=$I$4,'Club Membership'!H83,(IF(Sheet1!$A$2=$I$5,Tuition!H83,(IF(Sheet1!$A$2=$I$6,'Organised Competition'!H83,(IF(Sheet1!$A$2=$I$7,'Organised Sport'!H83,(IF(Sheet1!$A$2=$I$8,'Adult Participation'!H83,"")))))))))))</f>
        <v>6.3640065532164267E-2</v>
      </c>
    </row>
    <row r="84" spans="1:7" ht="14.25" customHeight="1" x14ac:dyDescent="0.25">
      <c r="A84" s="1" t="s">
        <v>94</v>
      </c>
      <c r="B84" s="1" t="s">
        <v>86</v>
      </c>
      <c r="C84" s="1" t="s">
        <v>14</v>
      </c>
      <c r="D84" s="1">
        <f>IF(Sheet1!$A$2=$I$3,Volunteering!E84,(IF(Sheet1!$A$2=$I$4,'Club Membership'!E84,(IF(Sheet1!$A$2=$I$5,Tuition!E84,(IF(Sheet1!$A$2=$I$6,'Organised Competition'!E84,(IF(Sheet1!$A$2=$I$7,'Organised Sport'!E84,(IF(Sheet1!$A$2=$I$8,'Adult Participation'!E84,"")))))))))))</f>
        <v>5.3185145678562362E-2</v>
      </c>
      <c r="E84" s="1">
        <f>IF(Sheet1!$A$2=$I$3,Volunteering!F84,(IF(Sheet1!$A$2=$I$4,'Club Membership'!F84,(IF(Sheet1!$A$2=$I$5,Tuition!F84,(IF(Sheet1!$A$2=$I$6,'Organised Competition'!F84,(IF(Sheet1!$A$2=$I$7,'Organised Sport'!F84,(IF(Sheet1!$A$2=$I$8,'Adult Participation'!F84,"")))))))))))</f>
        <v>4.5426071832336969E-2</v>
      </c>
      <c r="F84" s="1">
        <f>IF(Sheet1!$A$2=$I$3,Volunteering!G84,(IF(Sheet1!$A$2=$I$4,'Club Membership'!G84,(IF(Sheet1!$A$2=$I$5,Tuition!G84,(IF(Sheet1!$A$2=$I$6,'Organised Competition'!G84,(IF(Sheet1!$A$2=$I$7,'Organised Sport'!G84,(IF(Sheet1!$A$2=$I$8,'Adult Participation'!G84,"")))))))))))</f>
        <v>4.9163184680975046E-2</v>
      </c>
      <c r="G84" s="1">
        <f>IF(Sheet1!$A$2=$I$3,Volunteering!H84,(IF(Sheet1!$A$2=$I$4,'Club Membership'!H84,(IF(Sheet1!$A$2=$I$5,Tuition!H84,(IF(Sheet1!$A$2=$I$6,'Organised Competition'!H84,(IF(Sheet1!$A$2=$I$7,'Organised Sport'!H84,(IF(Sheet1!$A$2=$I$8,'Adult Participation'!H84,"")))))))))))</f>
        <v>6.9227753550420199E-2</v>
      </c>
    </row>
    <row r="85" spans="1:7" ht="14.25" customHeight="1" x14ac:dyDescent="0.25">
      <c r="A85" s="1" t="s">
        <v>95</v>
      </c>
      <c r="B85" s="1" t="s">
        <v>18</v>
      </c>
      <c r="C85" s="1" t="s">
        <v>19</v>
      </c>
      <c r="D85" s="1">
        <f>IF(Sheet1!$A$2=$I$3,Volunteering!E85,(IF(Sheet1!$A$2=$I$4,'Club Membership'!E85,(IF(Sheet1!$A$2=$I$5,Tuition!E85,(IF(Sheet1!$A$2=$I$6,'Organised Competition'!E85,(IF(Sheet1!$A$2=$I$7,'Organised Sport'!E85,(IF(Sheet1!$A$2=$I$8,'Adult Participation'!E85,"")))))))))))</f>
        <v>3.3898776353116021E-2</v>
      </c>
      <c r="E85" s="1">
        <f>IF(Sheet1!$A$2=$I$3,Volunteering!F85,(IF(Sheet1!$A$2=$I$4,'Club Membership'!F85,(IF(Sheet1!$A$2=$I$5,Tuition!F85,(IF(Sheet1!$A$2=$I$6,'Organised Competition'!F85,(IF(Sheet1!$A$2=$I$7,'Organised Sport'!F85,(IF(Sheet1!$A$2=$I$8,'Adult Participation'!F85,"")))))))))))</f>
        <v>3.850183989354046E-2</v>
      </c>
      <c r="F85" s="1">
        <f>IF(Sheet1!$A$2=$I$3,Volunteering!G85,(IF(Sheet1!$A$2=$I$4,'Club Membership'!G85,(IF(Sheet1!$A$2=$I$5,Tuition!G85,(IF(Sheet1!$A$2=$I$6,'Organised Competition'!G85,(IF(Sheet1!$A$2=$I$7,'Organised Sport'!G85,(IF(Sheet1!$A$2=$I$8,'Adult Participation'!G85,"")))))))))))</f>
        <v>1.1718312890622194E-2</v>
      </c>
      <c r="G85" s="1">
        <f>IF(Sheet1!$A$2=$I$3,Volunteering!H85,(IF(Sheet1!$A$2=$I$4,'Club Membership'!H85,(IF(Sheet1!$A$2=$I$5,Tuition!H85,(IF(Sheet1!$A$2=$I$6,'Organised Competition'!H85,(IF(Sheet1!$A$2=$I$7,'Organised Sport'!H85,(IF(Sheet1!$A$2=$I$8,'Adult Participation'!H85,"")))))))))))</f>
        <v>4.4244504180216533E-2</v>
      </c>
    </row>
    <row r="86" spans="1:7" ht="14.25" customHeight="1" x14ac:dyDescent="0.25">
      <c r="A86" s="1" t="s">
        <v>96</v>
      </c>
      <c r="B86" s="1" t="s">
        <v>16</v>
      </c>
      <c r="C86" s="1" t="s">
        <v>5</v>
      </c>
      <c r="D86" s="1">
        <f>IF(Sheet1!$A$2=$I$3,Volunteering!E86,(IF(Sheet1!$A$2=$I$4,'Club Membership'!E86,(IF(Sheet1!$A$2=$I$5,Tuition!E86,(IF(Sheet1!$A$2=$I$6,'Organised Competition'!E86,(IF(Sheet1!$A$2=$I$7,'Organised Sport'!E86,(IF(Sheet1!$A$2=$I$8,'Adult Participation'!E86,"")))))))))))</f>
        <v>6.3393154819485376E-2</v>
      </c>
      <c r="E86" s="1">
        <f>IF(Sheet1!$A$2=$I$3,Volunteering!F86,(IF(Sheet1!$A$2=$I$4,'Club Membership'!F86,(IF(Sheet1!$A$2=$I$5,Tuition!F86,(IF(Sheet1!$A$2=$I$6,'Organised Competition'!F86,(IF(Sheet1!$A$2=$I$7,'Organised Sport'!F86,(IF(Sheet1!$A$2=$I$8,'Adult Participation'!F86,"")))))))))))</f>
        <v>3.8378625950668925E-2</v>
      </c>
      <c r="F86" s="1">
        <f>IF(Sheet1!$A$2=$I$3,Volunteering!G86,(IF(Sheet1!$A$2=$I$4,'Club Membership'!G86,(IF(Sheet1!$A$2=$I$5,Tuition!G86,(IF(Sheet1!$A$2=$I$6,'Organised Competition'!G86,(IF(Sheet1!$A$2=$I$7,'Organised Sport'!G86,(IF(Sheet1!$A$2=$I$8,'Adult Participation'!G86,"")))))))))))</f>
        <v>5.6759287025977621E-2</v>
      </c>
      <c r="G86" s="1">
        <f>IF(Sheet1!$A$2=$I$3,Volunteering!H86,(IF(Sheet1!$A$2=$I$4,'Club Membership'!H86,(IF(Sheet1!$A$2=$I$5,Tuition!H86,(IF(Sheet1!$A$2=$I$6,'Organised Competition'!H86,(IF(Sheet1!$A$2=$I$7,'Organised Sport'!H86,(IF(Sheet1!$A$2=$I$8,'Adult Participation'!H86,"")))))))))))</f>
        <v>7.6631741955207583E-2</v>
      </c>
    </row>
    <row r="87" spans="1:7" ht="14.25" customHeight="1" x14ac:dyDescent="0.25">
      <c r="A87" s="1" t="s">
        <v>97</v>
      </c>
      <c r="B87" s="1" t="s">
        <v>28</v>
      </c>
      <c r="C87" s="1" t="s">
        <v>14</v>
      </c>
      <c r="D87" s="1">
        <f>IF(Sheet1!$A$2=$I$3,Volunteering!E87,(IF(Sheet1!$A$2=$I$4,'Club Membership'!E87,(IF(Sheet1!$A$2=$I$5,Tuition!E87,(IF(Sheet1!$A$2=$I$6,'Organised Competition'!E87,(IF(Sheet1!$A$2=$I$7,'Organised Sport'!E87,(IF(Sheet1!$A$2=$I$8,'Adult Participation'!E87,"")))))))))))</f>
        <v>6.5269738010455297E-2</v>
      </c>
      <c r="E87" s="1">
        <f>IF(Sheet1!$A$2=$I$3,Volunteering!F87,(IF(Sheet1!$A$2=$I$4,'Club Membership'!F87,(IF(Sheet1!$A$2=$I$5,Tuition!F87,(IF(Sheet1!$A$2=$I$6,'Organised Competition'!F87,(IF(Sheet1!$A$2=$I$7,'Organised Sport'!F87,(IF(Sheet1!$A$2=$I$8,'Adult Participation'!F87,"")))))))))))</f>
        <v>6.927582624433383E-2</v>
      </c>
      <c r="F87" s="1">
        <f>IF(Sheet1!$A$2=$I$3,Volunteering!G87,(IF(Sheet1!$A$2=$I$4,'Club Membership'!G87,(IF(Sheet1!$A$2=$I$5,Tuition!G87,(IF(Sheet1!$A$2=$I$6,'Organised Competition'!G87,(IF(Sheet1!$A$2=$I$7,'Organised Sport'!G87,(IF(Sheet1!$A$2=$I$8,'Adult Participation'!G87,"")))))))))))</f>
        <v>4.7993097264566291E-2</v>
      </c>
      <c r="G87" s="1">
        <f>IF(Sheet1!$A$2=$I$3,Volunteering!H87,(IF(Sheet1!$A$2=$I$4,'Club Membership'!H87,(IF(Sheet1!$A$2=$I$5,Tuition!H87,(IF(Sheet1!$A$2=$I$6,'Organised Competition'!H87,(IF(Sheet1!$A$2=$I$7,'Organised Sport'!H87,(IF(Sheet1!$A$2=$I$8,'Adult Participation'!H87,"")))))))))))</f>
        <v>6.974181868980027E-2</v>
      </c>
    </row>
    <row r="88" spans="1:7" ht="14.25" customHeight="1" x14ac:dyDescent="0.25">
      <c r="A88" s="1" t="s">
        <v>98</v>
      </c>
      <c r="B88" s="1" t="s">
        <v>28</v>
      </c>
      <c r="C88" s="1" t="s">
        <v>14</v>
      </c>
      <c r="D88" s="1">
        <f>IF(Sheet1!$A$2=$I$3,Volunteering!E88,(IF(Sheet1!$A$2=$I$4,'Club Membership'!E88,(IF(Sheet1!$A$2=$I$5,Tuition!E88,(IF(Sheet1!$A$2=$I$6,'Organised Competition'!E88,(IF(Sheet1!$A$2=$I$7,'Organised Sport'!E88,(IF(Sheet1!$A$2=$I$8,'Adult Participation'!E88,"")))))))))))</f>
        <v>3.4896096620903705E-2</v>
      </c>
      <c r="E88" s="1">
        <f>IF(Sheet1!$A$2=$I$3,Volunteering!F88,(IF(Sheet1!$A$2=$I$4,'Club Membership'!F88,(IF(Sheet1!$A$2=$I$5,Tuition!F88,(IF(Sheet1!$A$2=$I$6,'Organised Competition'!F88,(IF(Sheet1!$A$2=$I$7,'Organised Sport'!F88,(IF(Sheet1!$A$2=$I$8,'Adult Participation'!F88,"")))))))))))</f>
        <v>3.5808062813332618E-2</v>
      </c>
      <c r="F88" s="1">
        <f>IF(Sheet1!$A$2=$I$3,Volunteering!G88,(IF(Sheet1!$A$2=$I$4,'Club Membership'!G88,(IF(Sheet1!$A$2=$I$5,Tuition!G88,(IF(Sheet1!$A$2=$I$6,'Organised Competition'!G88,(IF(Sheet1!$A$2=$I$7,'Organised Sport'!G88,(IF(Sheet1!$A$2=$I$8,'Adult Participation'!G88,"")))))))))))</f>
        <v>3.9064980110096743E-2</v>
      </c>
      <c r="G88" s="1">
        <f>IF(Sheet1!$A$2=$I$3,Volunteering!H88,(IF(Sheet1!$A$2=$I$4,'Club Membership'!H88,(IF(Sheet1!$A$2=$I$5,Tuition!H88,(IF(Sheet1!$A$2=$I$6,'Organised Competition'!H88,(IF(Sheet1!$A$2=$I$7,'Organised Sport'!H88,(IF(Sheet1!$A$2=$I$8,'Adult Participation'!H88,"")))))))))))</f>
        <v>6.2118546590196361E-2</v>
      </c>
    </row>
    <row r="89" spans="1:7" ht="14.25" customHeight="1" x14ac:dyDescent="0.25">
      <c r="A89" s="1" t="s">
        <v>99</v>
      </c>
      <c r="B89" s="1" t="s">
        <v>1</v>
      </c>
      <c r="C89" s="1" t="s">
        <v>14</v>
      </c>
      <c r="D89" s="1">
        <f>IF(Sheet1!$A$2=$I$3,Volunteering!E89,(IF(Sheet1!$A$2=$I$4,'Club Membership'!E89,(IF(Sheet1!$A$2=$I$5,Tuition!E89,(IF(Sheet1!$A$2=$I$6,'Organised Competition'!E89,(IF(Sheet1!$A$2=$I$7,'Organised Sport'!E89,(IF(Sheet1!$A$2=$I$8,'Adult Participation'!E89,"")))))))))))</f>
        <v>4.333316703319709E-2</v>
      </c>
      <c r="E89" s="1">
        <f>IF(Sheet1!$A$2=$I$3,Volunteering!F89,(IF(Sheet1!$A$2=$I$4,'Club Membership'!F89,(IF(Sheet1!$A$2=$I$5,Tuition!F89,(IF(Sheet1!$A$2=$I$6,'Organised Competition'!F89,(IF(Sheet1!$A$2=$I$7,'Organised Sport'!F89,(IF(Sheet1!$A$2=$I$8,'Adult Participation'!F89,"")))))))))))</f>
        <v>5.7321614316602994E-2</v>
      </c>
      <c r="F89" s="1">
        <f>IF(Sheet1!$A$2=$I$3,Volunteering!G89,(IF(Sheet1!$A$2=$I$4,'Club Membership'!G89,(IF(Sheet1!$A$2=$I$5,Tuition!G89,(IF(Sheet1!$A$2=$I$6,'Organised Competition'!G89,(IF(Sheet1!$A$2=$I$7,'Organised Sport'!G89,(IF(Sheet1!$A$2=$I$8,'Adult Participation'!G89,"")))))))))))</f>
        <v>4.4587771294295836E-2</v>
      </c>
      <c r="G89" s="1">
        <f>IF(Sheet1!$A$2=$I$3,Volunteering!H89,(IF(Sheet1!$A$2=$I$4,'Club Membership'!H89,(IF(Sheet1!$A$2=$I$5,Tuition!H89,(IF(Sheet1!$A$2=$I$6,'Organised Competition'!H89,(IF(Sheet1!$A$2=$I$7,'Organised Sport'!H89,(IF(Sheet1!$A$2=$I$8,'Adult Participation'!H89,"")))))))))))</f>
        <v>9.202956830345746E-2</v>
      </c>
    </row>
    <row r="90" spans="1:7" ht="14.25" customHeight="1" x14ac:dyDescent="0.25">
      <c r="A90" s="1" t="s">
        <v>100</v>
      </c>
      <c r="B90" s="1" t="s">
        <v>16</v>
      </c>
      <c r="C90" s="1" t="s">
        <v>8</v>
      </c>
      <c r="D90" s="1">
        <f>IF(Sheet1!$A$2=$I$3,Volunteering!E90,(IF(Sheet1!$A$2=$I$4,'Club Membership'!E90,(IF(Sheet1!$A$2=$I$5,Tuition!E90,(IF(Sheet1!$A$2=$I$6,'Organised Competition'!E90,(IF(Sheet1!$A$2=$I$7,'Organised Sport'!E90,(IF(Sheet1!$A$2=$I$8,'Adult Participation'!E90,"")))))))))))</f>
        <v>5.2702059738092014E-2</v>
      </c>
      <c r="E90" s="1">
        <f>IF(Sheet1!$A$2=$I$3,Volunteering!F90,(IF(Sheet1!$A$2=$I$4,'Club Membership'!F90,(IF(Sheet1!$A$2=$I$5,Tuition!F90,(IF(Sheet1!$A$2=$I$6,'Organised Competition'!F90,(IF(Sheet1!$A$2=$I$7,'Organised Sport'!F90,(IF(Sheet1!$A$2=$I$8,'Adult Participation'!F90,"")))))))))))</f>
        <v>5.3274424860423331E-2</v>
      </c>
      <c r="F90" s="1">
        <f>IF(Sheet1!$A$2=$I$3,Volunteering!G90,(IF(Sheet1!$A$2=$I$4,'Club Membership'!G90,(IF(Sheet1!$A$2=$I$5,Tuition!G90,(IF(Sheet1!$A$2=$I$6,'Organised Competition'!G90,(IF(Sheet1!$A$2=$I$7,'Organised Sport'!G90,(IF(Sheet1!$A$2=$I$8,'Adult Participation'!G90,"")))))))))))</f>
        <v>6.9864998175477935E-2</v>
      </c>
      <c r="G90" s="1">
        <f>IF(Sheet1!$A$2=$I$3,Volunteering!H90,(IF(Sheet1!$A$2=$I$4,'Club Membership'!H90,(IF(Sheet1!$A$2=$I$5,Tuition!H90,(IF(Sheet1!$A$2=$I$6,'Organised Competition'!H90,(IF(Sheet1!$A$2=$I$7,'Organised Sport'!H90,(IF(Sheet1!$A$2=$I$8,'Adult Participation'!H90,"")))))))))))</f>
        <v>0.15272558818816478</v>
      </c>
    </row>
    <row r="91" spans="1:7" ht="14.25" customHeight="1" x14ac:dyDescent="0.25">
      <c r="A91" s="1" t="s">
        <v>101</v>
      </c>
      <c r="B91" s="1" t="s">
        <v>7</v>
      </c>
      <c r="C91" s="1" t="s">
        <v>5</v>
      </c>
      <c r="D91" s="1">
        <f>IF(Sheet1!$A$2=$I$3,Volunteering!E91,(IF(Sheet1!$A$2=$I$4,'Club Membership'!E91,(IF(Sheet1!$A$2=$I$5,Tuition!E91,(IF(Sheet1!$A$2=$I$6,'Organised Competition'!E91,(IF(Sheet1!$A$2=$I$7,'Organised Sport'!E91,(IF(Sheet1!$A$2=$I$8,'Adult Participation'!E91,"")))))))))))</f>
        <v>5.5147446401891523E-2</v>
      </c>
      <c r="E91" s="1">
        <f>IF(Sheet1!$A$2=$I$3,Volunteering!F91,(IF(Sheet1!$A$2=$I$4,'Club Membership'!F91,(IF(Sheet1!$A$2=$I$5,Tuition!F91,(IF(Sheet1!$A$2=$I$6,'Organised Competition'!F91,(IF(Sheet1!$A$2=$I$7,'Organised Sport'!F91,(IF(Sheet1!$A$2=$I$8,'Adult Participation'!F91,"")))))))))))</f>
        <v>5.2421699751164196E-2</v>
      </c>
      <c r="F91" s="1">
        <f>IF(Sheet1!$A$2=$I$3,Volunteering!G91,(IF(Sheet1!$A$2=$I$4,'Club Membership'!G91,(IF(Sheet1!$A$2=$I$5,Tuition!G91,(IF(Sheet1!$A$2=$I$6,'Organised Competition'!G91,(IF(Sheet1!$A$2=$I$7,'Organised Sport'!G91,(IF(Sheet1!$A$2=$I$8,'Adult Participation'!G91,"")))))))))))</f>
        <v>6.8123559963359503E-2</v>
      </c>
      <c r="G91" s="1">
        <f>IF(Sheet1!$A$2=$I$3,Volunteering!H91,(IF(Sheet1!$A$2=$I$4,'Club Membership'!H91,(IF(Sheet1!$A$2=$I$5,Tuition!H91,(IF(Sheet1!$A$2=$I$6,'Organised Competition'!H91,(IF(Sheet1!$A$2=$I$7,'Organised Sport'!H91,(IF(Sheet1!$A$2=$I$8,'Adult Participation'!H91,"")))))))))))</f>
        <v>9.227867535436364E-2</v>
      </c>
    </row>
    <row r="92" spans="1:7" ht="14.25" customHeight="1" x14ac:dyDescent="0.25">
      <c r="A92" s="1" t="s">
        <v>102</v>
      </c>
      <c r="B92" s="1" t="s">
        <v>7</v>
      </c>
      <c r="C92" s="1" t="s">
        <v>14</v>
      </c>
      <c r="D92" s="1">
        <f>IF(Sheet1!$A$2=$I$3,Volunteering!E92,(IF(Sheet1!$A$2=$I$4,'Club Membership'!E92,(IF(Sheet1!$A$2=$I$5,Tuition!E92,(IF(Sheet1!$A$2=$I$6,'Organised Competition'!E92,(IF(Sheet1!$A$2=$I$7,'Organised Sport'!E92,(IF(Sheet1!$A$2=$I$8,'Adult Participation'!E92,"")))))))))))</f>
        <v>8.5118634461097978E-2</v>
      </c>
      <c r="E92" s="1">
        <f>IF(Sheet1!$A$2=$I$3,Volunteering!F92,(IF(Sheet1!$A$2=$I$4,'Club Membership'!F92,(IF(Sheet1!$A$2=$I$5,Tuition!F92,(IF(Sheet1!$A$2=$I$6,'Organised Competition'!F92,(IF(Sheet1!$A$2=$I$7,'Organised Sport'!F92,(IF(Sheet1!$A$2=$I$8,'Adult Participation'!F92,"")))))))))))</f>
        <v>4.9114922129421645E-2</v>
      </c>
      <c r="F92" s="1">
        <f>IF(Sheet1!$A$2=$I$3,Volunteering!G92,(IF(Sheet1!$A$2=$I$4,'Club Membership'!G92,(IF(Sheet1!$A$2=$I$5,Tuition!G92,(IF(Sheet1!$A$2=$I$6,'Organised Competition'!G92,(IF(Sheet1!$A$2=$I$7,'Organised Sport'!G92,(IF(Sheet1!$A$2=$I$8,'Adult Participation'!G92,"")))))))))))</f>
        <v>4.7642676569006441E-2</v>
      </c>
      <c r="G92" s="1">
        <f>IF(Sheet1!$A$2=$I$3,Volunteering!H92,(IF(Sheet1!$A$2=$I$4,'Club Membership'!H92,(IF(Sheet1!$A$2=$I$5,Tuition!H92,(IF(Sheet1!$A$2=$I$6,'Organised Competition'!H92,(IF(Sheet1!$A$2=$I$7,'Organised Sport'!H92,(IF(Sheet1!$A$2=$I$8,'Adult Participation'!H92,"")))))))))))</f>
        <v>9.1583592560795943E-2</v>
      </c>
    </row>
    <row r="93" spans="1:7" ht="14.25" customHeight="1" x14ac:dyDescent="0.25">
      <c r="A93" s="1" t="s">
        <v>103</v>
      </c>
      <c r="B93" s="1" t="s">
        <v>22</v>
      </c>
      <c r="C93" s="1" t="s">
        <v>14</v>
      </c>
      <c r="D93" s="1">
        <f>IF(Sheet1!$A$2=$I$3,Volunteering!E93,(IF(Sheet1!$A$2=$I$4,'Club Membership'!E93,(IF(Sheet1!$A$2=$I$5,Tuition!E93,(IF(Sheet1!$A$2=$I$6,'Organised Competition'!E93,(IF(Sheet1!$A$2=$I$7,'Organised Sport'!E93,(IF(Sheet1!$A$2=$I$8,'Adult Participation'!E93,"")))))))))))</f>
        <v>5.3753464263906862E-2</v>
      </c>
      <c r="E93" s="1">
        <f>IF(Sheet1!$A$2=$I$3,Volunteering!F93,(IF(Sheet1!$A$2=$I$4,'Club Membership'!F93,(IF(Sheet1!$A$2=$I$5,Tuition!F93,(IF(Sheet1!$A$2=$I$6,'Organised Competition'!F93,(IF(Sheet1!$A$2=$I$7,'Organised Sport'!F93,(IF(Sheet1!$A$2=$I$8,'Adult Participation'!F93,"")))))))))))</f>
        <v>3.9608536397739792E-2</v>
      </c>
      <c r="F93" s="1">
        <f>IF(Sheet1!$A$2=$I$3,Volunteering!G93,(IF(Sheet1!$A$2=$I$4,'Club Membership'!G93,(IF(Sheet1!$A$2=$I$5,Tuition!G93,(IF(Sheet1!$A$2=$I$6,'Organised Competition'!G93,(IF(Sheet1!$A$2=$I$7,'Organised Sport'!G93,(IF(Sheet1!$A$2=$I$8,'Adult Participation'!G93,"")))))))))))</f>
        <v>4.3426138765271086E-2</v>
      </c>
      <c r="G93" s="1">
        <f>IF(Sheet1!$A$2=$I$3,Volunteering!H93,(IF(Sheet1!$A$2=$I$4,'Club Membership'!H93,(IF(Sheet1!$A$2=$I$5,Tuition!H93,(IF(Sheet1!$A$2=$I$6,'Organised Competition'!H93,(IF(Sheet1!$A$2=$I$7,'Organised Sport'!H93,(IF(Sheet1!$A$2=$I$8,'Adult Participation'!H93,"")))))))))))</f>
        <v>7.777835769900808E-2</v>
      </c>
    </row>
    <row r="94" spans="1:7" ht="14.25" customHeight="1" x14ac:dyDescent="0.25">
      <c r="A94" s="1" t="s">
        <v>104</v>
      </c>
      <c r="B94" s="1" t="s">
        <v>32</v>
      </c>
      <c r="C94" s="1" t="s">
        <v>8</v>
      </c>
      <c r="D94" s="1">
        <f>IF(Sheet1!$A$2=$I$3,Volunteering!E94,(IF(Sheet1!$A$2=$I$4,'Club Membership'!E94,(IF(Sheet1!$A$2=$I$5,Tuition!E94,(IF(Sheet1!$A$2=$I$6,'Organised Competition'!E94,(IF(Sheet1!$A$2=$I$7,'Organised Sport'!E94,(IF(Sheet1!$A$2=$I$8,'Adult Participation'!E94,"")))))))))))</f>
        <v>5.7049793233098306E-2</v>
      </c>
      <c r="E94" s="1">
        <f>IF(Sheet1!$A$2=$I$3,Volunteering!F94,(IF(Sheet1!$A$2=$I$4,'Club Membership'!F94,(IF(Sheet1!$A$2=$I$5,Tuition!F94,(IF(Sheet1!$A$2=$I$6,'Organised Competition'!F94,(IF(Sheet1!$A$2=$I$7,'Organised Sport'!F94,(IF(Sheet1!$A$2=$I$8,'Adult Participation'!F94,"")))))))))))</f>
        <v>6.134792207493029E-2</v>
      </c>
      <c r="F94" s="1">
        <f>IF(Sheet1!$A$2=$I$3,Volunteering!G94,(IF(Sheet1!$A$2=$I$4,'Club Membership'!G94,(IF(Sheet1!$A$2=$I$5,Tuition!G94,(IF(Sheet1!$A$2=$I$6,'Organised Competition'!G94,(IF(Sheet1!$A$2=$I$7,'Organised Sport'!G94,(IF(Sheet1!$A$2=$I$8,'Adult Participation'!G94,"")))))))))))</f>
        <v>3.8554782842703188E-2</v>
      </c>
      <c r="G94" s="1">
        <f>IF(Sheet1!$A$2=$I$3,Volunteering!H94,(IF(Sheet1!$A$2=$I$4,'Club Membership'!H94,(IF(Sheet1!$A$2=$I$5,Tuition!H94,(IF(Sheet1!$A$2=$I$6,'Organised Competition'!H94,(IF(Sheet1!$A$2=$I$7,'Organised Sport'!H94,(IF(Sheet1!$A$2=$I$8,'Adult Participation'!H94,"")))))))))))</f>
        <v>0.10067522689141326</v>
      </c>
    </row>
    <row r="95" spans="1:7" ht="14.25" customHeight="1" x14ac:dyDescent="0.25">
      <c r="A95" s="1" t="s">
        <v>105</v>
      </c>
      <c r="B95" s="1" t="s">
        <v>1</v>
      </c>
      <c r="C95" s="1" t="s">
        <v>11</v>
      </c>
      <c r="D95" s="1">
        <f>IF(Sheet1!$A$2=$I$3,Volunteering!E95,(IF(Sheet1!$A$2=$I$4,'Club Membership'!E95,(IF(Sheet1!$A$2=$I$5,Tuition!E95,(IF(Sheet1!$A$2=$I$6,'Organised Competition'!E95,(IF(Sheet1!$A$2=$I$7,'Organised Sport'!E95,(IF(Sheet1!$A$2=$I$8,'Adult Participation'!E95,"")))))))))))</f>
        <v>4.2714384234654922E-2</v>
      </c>
      <c r="E95" s="1">
        <f>IF(Sheet1!$A$2=$I$3,Volunteering!F95,(IF(Sheet1!$A$2=$I$4,'Club Membership'!F95,(IF(Sheet1!$A$2=$I$5,Tuition!F95,(IF(Sheet1!$A$2=$I$6,'Organised Competition'!F95,(IF(Sheet1!$A$2=$I$7,'Organised Sport'!F95,(IF(Sheet1!$A$2=$I$8,'Adult Participation'!F95,"")))))))))))</f>
        <v>3.3702034667685024E-2</v>
      </c>
      <c r="F95" s="1">
        <f>IF(Sheet1!$A$2=$I$3,Volunteering!G95,(IF(Sheet1!$A$2=$I$4,'Club Membership'!G95,(IF(Sheet1!$A$2=$I$5,Tuition!G95,(IF(Sheet1!$A$2=$I$6,'Organised Competition'!G95,(IF(Sheet1!$A$2=$I$7,'Organised Sport'!G95,(IF(Sheet1!$A$2=$I$8,'Adult Participation'!G95,"")))))))))))</f>
        <v>4.0221788324346336E-2</v>
      </c>
      <c r="G95" s="1">
        <f>IF(Sheet1!$A$2=$I$3,Volunteering!H95,(IF(Sheet1!$A$2=$I$4,'Club Membership'!H95,(IF(Sheet1!$A$2=$I$5,Tuition!H95,(IF(Sheet1!$A$2=$I$6,'Organised Competition'!H95,(IF(Sheet1!$A$2=$I$7,'Organised Sport'!H95,(IF(Sheet1!$A$2=$I$8,'Adult Participation'!H95,"")))))))))))</f>
        <v>7.851270576802423E-2</v>
      </c>
    </row>
    <row r="96" spans="1:7" ht="14.25" customHeight="1" x14ac:dyDescent="0.25">
      <c r="A96" s="1" t="s">
        <v>106</v>
      </c>
      <c r="B96" s="1" t="s">
        <v>1</v>
      </c>
      <c r="C96" s="1" t="s">
        <v>8</v>
      </c>
      <c r="D96" s="1">
        <f>IF(Sheet1!$A$2=$I$3,Volunteering!E96,(IF(Sheet1!$A$2=$I$4,'Club Membership'!E96,(IF(Sheet1!$A$2=$I$5,Tuition!E96,(IF(Sheet1!$A$2=$I$6,'Organised Competition'!E96,(IF(Sheet1!$A$2=$I$7,'Organised Sport'!E96,(IF(Sheet1!$A$2=$I$8,'Adult Participation'!E96,"")))))))))))</f>
        <v>4.8727244007429664E-2</v>
      </c>
      <c r="E96" s="1">
        <f>IF(Sheet1!$A$2=$I$3,Volunteering!F96,(IF(Sheet1!$A$2=$I$4,'Club Membership'!F96,(IF(Sheet1!$A$2=$I$5,Tuition!F96,(IF(Sheet1!$A$2=$I$6,'Organised Competition'!F96,(IF(Sheet1!$A$2=$I$7,'Organised Sport'!F96,(IF(Sheet1!$A$2=$I$8,'Adult Participation'!F96,"")))))))))))</f>
        <v>6.6004297186131974E-2</v>
      </c>
      <c r="F96" s="1">
        <f>IF(Sheet1!$A$2=$I$3,Volunteering!G96,(IF(Sheet1!$A$2=$I$4,'Club Membership'!G96,(IF(Sheet1!$A$2=$I$5,Tuition!G96,(IF(Sheet1!$A$2=$I$6,'Organised Competition'!G96,(IF(Sheet1!$A$2=$I$7,'Organised Sport'!G96,(IF(Sheet1!$A$2=$I$8,'Adult Participation'!G96,"")))))))))))</f>
        <v>3.4283154049290158E-2</v>
      </c>
      <c r="G96" s="1">
        <f>IF(Sheet1!$A$2=$I$3,Volunteering!H96,(IF(Sheet1!$A$2=$I$4,'Club Membership'!H96,(IF(Sheet1!$A$2=$I$5,Tuition!H96,(IF(Sheet1!$A$2=$I$6,'Organised Competition'!H96,(IF(Sheet1!$A$2=$I$7,'Organised Sport'!H96,(IF(Sheet1!$A$2=$I$8,'Adult Participation'!H96,"")))))))))))</f>
        <v>7.9867772494422201E-2</v>
      </c>
    </row>
    <row r="97" spans="1:7" ht="14.25" customHeight="1" x14ac:dyDescent="0.25">
      <c r="A97" s="1" t="s">
        <v>107</v>
      </c>
      <c r="B97" s="1" t="s">
        <v>4</v>
      </c>
      <c r="C97" s="1" t="s">
        <v>5</v>
      </c>
      <c r="D97" s="1">
        <f>IF(Sheet1!$A$2=$I$3,Volunteering!E97,(IF(Sheet1!$A$2=$I$4,'Club Membership'!E97,(IF(Sheet1!$A$2=$I$5,Tuition!E97,(IF(Sheet1!$A$2=$I$6,'Organised Competition'!E97,(IF(Sheet1!$A$2=$I$7,'Organised Sport'!E97,(IF(Sheet1!$A$2=$I$8,'Adult Participation'!E97,"")))))))))))</f>
        <v>5.4444199361874571E-2</v>
      </c>
      <c r="E97" s="1">
        <f>IF(Sheet1!$A$2=$I$3,Volunteering!F97,(IF(Sheet1!$A$2=$I$4,'Club Membership'!F97,(IF(Sheet1!$A$2=$I$5,Tuition!F97,(IF(Sheet1!$A$2=$I$6,'Organised Competition'!F97,(IF(Sheet1!$A$2=$I$7,'Organised Sport'!F97,(IF(Sheet1!$A$2=$I$8,'Adult Participation'!F97,"")))))))))))</f>
        <v>7.7265471716240569E-2</v>
      </c>
      <c r="F97" s="1">
        <f>IF(Sheet1!$A$2=$I$3,Volunteering!G97,(IF(Sheet1!$A$2=$I$4,'Club Membership'!G97,(IF(Sheet1!$A$2=$I$5,Tuition!G97,(IF(Sheet1!$A$2=$I$6,'Organised Competition'!G97,(IF(Sheet1!$A$2=$I$7,'Organised Sport'!G97,(IF(Sheet1!$A$2=$I$8,'Adult Participation'!G97,"")))))))))))</f>
        <v>4.9403236458322078E-2</v>
      </c>
      <c r="G97" s="1">
        <f>IF(Sheet1!$A$2=$I$3,Volunteering!H97,(IF(Sheet1!$A$2=$I$4,'Club Membership'!H97,(IF(Sheet1!$A$2=$I$5,Tuition!H97,(IF(Sheet1!$A$2=$I$6,'Organised Competition'!H97,(IF(Sheet1!$A$2=$I$7,'Organised Sport'!H97,(IF(Sheet1!$A$2=$I$8,'Adult Participation'!H97,"")))))))))))</f>
        <v>9.4634618963635744E-2</v>
      </c>
    </row>
    <row r="98" spans="1:7" ht="14.25" customHeight="1" x14ac:dyDescent="0.25">
      <c r="A98" s="1" t="s">
        <v>108</v>
      </c>
      <c r="B98" s="1" t="s">
        <v>1</v>
      </c>
      <c r="C98" s="1" t="s">
        <v>19</v>
      </c>
      <c r="D98" s="1">
        <f>IF(Sheet1!$A$2=$I$3,Volunteering!E98,(IF(Sheet1!$A$2=$I$4,'Club Membership'!E98,(IF(Sheet1!$A$2=$I$5,Tuition!E98,(IF(Sheet1!$A$2=$I$6,'Organised Competition'!E98,(IF(Sheet1!$A$2=$I$7,'Organised Sport'!E98,(IF(Sheet1!$A$2=$I$8,'Adult Participation'!E98,"")))))))))))</f>
        <v>4.3882519191057803E-2</v>
      </c>
      <c r="E98" s="1">
        <f>IF(Sheet1!$A$2=$I$3,Volunteering!F98,(IF(Sheet1!$A$2=$I$4,'Club Membership'!F98,(IF(Sheet1!$A$2=$I$5,Tuition!F98,(IF(Sheet1!$A$2=$I$6,'Organised Competition'!F98,(IF(Sheet1!$A$2=$I$7,'Organised Sport'!F98,(IF(Sheet1!$A$2=$I$8,'Adult Participation'!F98,"")))))))))))</f>
        <v>5.5627658178812149E-2</v>
      </c>
      <c r="F98" s="1">
        <f>IF(Sheet1!$A$2=$I$3,Volunteering!G98,(IF(Sheet1!$A$2=$I$4,'Club Membership'!G98,(IF(Sheet1!$A$2=$I$5,Tuition!G98,(IF(Sheet1!$A$2=$I$6,'Organised Competition'!G98,(IF(Sheet1!$A$2=$I$7,'Organised Sport'!G98,(IF(Sheet1!$A$2=$I$8,'Adult Participation'!G98,"")))))))))))</f>
        <v>4.8379379550832456E-2</v>
      </c>
      <c r="G98" s="1">
        <f>IF(Sheet1!$A$2=$I$3,Volunteering!H98,(IF(Sheet1!$A$2=$I$4,'Club Membership'!H98,(IF(Sheet1!$A$2=$I$5,Tuition!H98,(IF(Sheet1!$A$2=$I$6,'Organised Competition'!H98,(IF(Sheet1!$A$2=$I$7,'Organised Sport'!H98,(IF(Sheet1!$A$2=$I$8,'Adult Participation'!H98,"")))))))))))</f>
        <v>0.10766865073063674</v>
      </c>
    </row>
    <row r="99" spans="1:7" ht="14.25" customHeight="1" x14ac:dyDescent="0.25">
      <c r="A99" s="1" t="s">
        <v>109</v>
      </c>
      <c r="B99" s="1" t="s">
        <v>18</v>
      </c>
      <c r="C99" s="1" t="s">
        <v>19</v>
      </c>
      <c r="D99" s="1">
        <f>IF(Sheet1!$A$2=$I$3,Volunteering!E99,(IF(Sheet1!$A$2=$I$4,'Club Membership'!E99,(IF(Sheet1!$A$2=$I$5,Tuition!E99,(IF(Sheet1!$A$2=$I$6,'Organised Competition'!E99,(IF(Sheet1!$A$2=$I$7,'Organised Sport'!E99,(IF(Sheet1!$A$2=$I$8,'Adult Participation'!E99,"")))))))))))</f>
        <v>7.0437432701971003E-2</v>
      </c>
      <c r="E99" s="1">
        <f>IF(Sheet1!$A$2=$I$3,Volunteering!F99,(IF(Sheet1!$A$2=$I$4,'Club Membership'!F99,(IF(Sheet1!$A$2=$I$5,Tuition!F99,(IF(Sheet1!$A$2=$I$6,'Organised Competition'!F99,(IF(Sheet1!$A$2=$I$7,'Organised Sport'!F99,(IF(Sheet1!$A$2=$I$8,'Adult Participation'!F99,"")))))))))))</f>
        <v>3.3748717188031782E-2</v>
      </c>
      <c r="F99" s="1">
        <f>IF(Sheet1!$A$2=$I$3,Volunteering!G99,(IF(Sheet1!$A$2=$I$4,'Club Membership'!G99,(IF(Sheet1!$A$2=$I$5,Tuition!G99,(IF(Sheet1!$A$2=$I$6,'Organised Competition'!G99,(IF(Sheet1!$A$2=$I$7,'Organised Sport'!G99,(IF(Sheet1!$A$2=$I$8,'Adult Participation'!G99,"")))))))))))</f>
        <v>4.9369561519720433E-2</v>
      </c>
      <c r="G99" s="1">
        <f>IF(Sheet1!$A$2=$I$3,Volunteering!H99,(IF(Sheet1!$A$2=$I$4,'Club Membership'!H99,(IF(Sheet1!$A$2=$I$5,Tuition!H99,(IF(Sheet1!$A$2=$I$6,'Organised Competition'!H99,(IF(Sheet1!$A$2=$I$7,'Organised Sport'!H99,(IF(Sheet1!$A$2=$I$8,'Adult Participation'!H99,"")))))))))))</f>
        <v>3.7804842237905596E-2</v>
      </c>
    </row>
    <row r="100" spans="1:7" ht="14.25" customHeight="1" x14ac:dyDescent="0.25">
      <c r="A100" s="1" t="s">
        <v>110</v>
      </c>
      <c r="B100" s="1" t="s">
        <v>16</v>
      </c>
      <c r="C100" s="1" t="s">
        <v>8</v>
      </c>
      <c r="D100" s="1">
        <f>IF(Sheet1!$A$2=$I$3,Volunteering!E100,(IF(Sheet1!$A$2=$I$4,'Club Membership'!E100,(IF(Sheet1!$A$2=$I$5,Tuition!E100,(IF(Sheet1!$A$2=$I$6,'Organised Competition'!E100,(IF(Sheet1!$A$2=$I$7,'Organised Sport'!E100,(IF(Sheet1!$A$2=$I$8,'Adult Participation'!E100,"")))))))))))</f>
        <v>4.9590137438687835E-2</v>
      </c>
      <c r="E100" s="1">
        <f>IF(Sheet1!$A$2=$I$3,Volunteering!F100,(IF(Sheet1!$A$2=$I$4,'Club Membership'!F100,(IF(Sheet1!$A$2=$I$5,Tuition!F100,(IF(Sheet1!$A$2=$I$6,'Organised Competition'!F100,(IF(Sheet1!$A$2=$I$7,'Organised Sport'!F100,(IF(Sheet1!$A$2=$I$8,'Adult Participation'!F100,"")))))))))))</f>
        <v>4.4811389772406035E-2</v>
      </c>
      <c r="F100" s="1">
        <f>IF(Sheet1!$A$2=$I$3,Volunteering!G100,(IF(Sheet1!$A$2=$I$4,'Club Membership'!G100,(IF(Sheet1!$A$2=$I$5,Tuition!G100,(IF(Sheet1!$A$2=$I$6,'Organised Competition'!G100,(IF(Sheet1!$A$2=$I$7,'Organised Sport'!G100,(IF(Sheet1!$A$2=$I$8,'Adult Participation'!G100,"")))))))))))</f>
        <v>4.418279971304398E-2</v>
      </c>
      <c r="G100" s="1">
        <f>IF(Sheet1!$A$2=$I$3,Volunteering!H100,(IF(Sheet1!$A$2=$I$4,'Club Membership'!H100,(IF(Sheet1!$A$2=$I$5,Tuition!H100,(IF(Sheet1!$A$2=$I$6,'Organised Competition'!H100,(IF(Sheet1!$A$2=$I$7,'Organised Sport'!H100,(IF(Sheet1!$A$2=$I$8,'Adult Participation'!H100,"")))))))))))</f>
        <v>8.3067990243764905E-2</v>
      </c>
    </row>
    <row r="101" spans="1:7" ht="14.25" customHeight="1" x14ac:dyDescent="0.25">
      <c r="A101" s="1" t="s">
        <v>111</v>
      </c>
      <c r="B101" s="1" t="s">
        <v>1</v>
      </c>
      <c r="C101" s="1" t="s">
        <v>19</v>
      </c>
      <c r="D101" s="1">
        <f>IF(Sheet1!$A$2=$I$3,Volunteering!E101,(IF(Sheet1!$A$2=$I$4,'Club Membership'!E101,(IF(Sheet1!$A$2=$I$5,Tuition!E101,(IF(Sheet1!$A$2=$I$6,'Organised Competition'!E101,(IF(Sheet1!$A$2=$I$7,'Organised Sport'!E101,(IF(Sheet1!$A$2=$I$8,'Adult Participation'!E101,"")))))))))))</f>
        <v>4.1395178087145254E-2</v>
      </c>
      <c r="E101" s="1">
        <f>IF(Sheet1!$A$2=$I$3,Volunteering!F101,(IF(Sheet1!$A$2=$I$4,'Club Membership'!F101,(IF(Sheet1!$A$2=$I$5,Tuition!F101,(IF(Sheet1!$A$2=$I$6,'Organised Competition'!F101,(IF(Sheet1!$A$2=$I$7,'Organised Sport'!F101,(IF(Sheet1!$A$2=$I$8,'Adult Participation'!F101,"")))))))))))</f>
        <v>5.5785564299227472E-2</v>
      </c>
      <c r="F101" s="1">
        <f>IF(Sheet1!$A$2=$I$3,Volunteering!G101,(IF(Sheet1!$A$2=$I$4,'Club Membership'!G101,(IF(Sheet1!$A$2=$I$5,Tuition!G101,(IF(Sheet1!$A$2=$I$6,'Organised Competition'!G101,(IF(Sheet1!$A$2=$I$7,'Organised Sport'!G101,(IF(Sheet1!$A$2=$I$8,'Adult Participation'!G101,"")))))))))))</f>
        <v>6.7733052441222394E-2</v>
      </c>
      <c r="G101" s="1">
        <f>IF(Sheet1!$A$2=$I$3,Volunteering!H101,(IF(Sheet1!$A$2=$I$4,'Club Membership'!H101,(IF(Sheet1!$A$2=$I$5,Tuition!H101,(IF(Sheet1!$A$2=$I$6,'Organised Competition'!H101,(IF(Sheet1!$A$2=$I$7,'Organised Sport'!H101,(IF(Sheet1!$A$2=$I$8,'Adult Participation'!H101,"")))))))))))</f>
        <v>8.1933210197192796E-2</v>
      </c>
    </row>
    <row r="102" spans="1:7" ht="14.25" customHeight="1" x14ac:dyDescent="0.25">
      <c r="A102" s="1" t="s">
        <v>112</v>
      </c>
      <c r="B102" s="1" t="s">
        <v>7</v>
      </c>
      <c r="C102" s="1" t="s">
        <v>2</v>
      </c>
      <c r="D102" s="1">
        <f>IF(Sheet1!$A$2=$I$3,Volunteering!E102,(IF(Sheet1!$A$2=$I$4,'Club Membership'!E102,(IF(Sheet1!$A$2=$I$5,Tuition!E102,(IF(Sheet1!$A$2=$I$6,'Organised Competition'!E102,(IF(Sheet1!$A$2=$I$7,'Organised Sport'!E102,(IF(Sheet1!$A$2=$I$8,'Adult Participation'!E102,"")))))))))))</f>
        <v>7.2561211036585055E-2</v>
      </c>
      <c r="E102" s="1">
        <f>IF(Sheet1!$A$2=$I$3,Volunteering!F102,(IF(Sheet1!$A$2=$I$4,'Club Membership'!F102,(IF(Sheet1!$A$2=$I$5,Tuition!F102,(IF(Sheet1!$A$2=$I$6,'Organised Competition'!F102,(IF(Sheet1!$A$2=$I$7,'Organised Sport'!F102,(IF(Sheet1!$A$2=$I$8,'Adult Participation'!F102,"")))))))))))</f>
        <v>6.3564089468459345E-2</v>
      </c>
      <c r="F102" s="1">
        <f>IF(Sheet1!$A$2=$I$3,Volunteering!G102,(IF(Sheet1!$A$2=$I$4,'Club Membership'!G102,(IF(Sheet1!$A$2=$I$5,Tuition!G102,(IF(Sheet1!$A$2=$I$6,'Organised Competition'!G102,(IF(Sheet1!$A$2=$I$7,'Organised Sport'!G102,(IF(Sheet1!$A$2=$I$8,'Adult Participation'!G102,"")))))))))))</f>
        <v>6.4637841054811268E-2</v>
      </c>
      <c r="G102" s="1">
        <f>IF(Sheet1!$A$2=$I$3,Volunteering!H102,(IF(Sheet1!$A$2=$I$4,'Club Membership'!H102,(IF(Sheet1!$A$2=$I$5,Tuition!H102,(IF(Sheet1!$A$2=$I$6,'Organised Competition'!H102,(IF(Sheet1!$A$2=$I$7,'Organised Sport'!H102,(IF(Sheet1!$A$2=$I$8,'Adult Participation'!H102,"")))))))))))</f>
        <v>5.3275210038571733E-2</v>
      </c>
    </row>
    <row r="103" spans="1:7" ht="14.25" customHeight="1" x14ac:dyDescent="0.25">
      <c r="A103" s="1" t="s">
        <v>113</v>
      </c>
      <c r="B103" s="1" t="s">
        <v>28</v>
      </c>
      <c r="C103" s="1" t="s">
        <v>11</v>
      </c>
      <c r="D103" s="1">
        <f>IF(Sheet1!$A$2=$I$3,Volunteering!E103,(IF(Sheet1!$A$2=$I$4,'Club Membership'!E103,(IF(Sheet1!$A$2=$I$5,Tuition!E103,(IF(Sheet1!$A$2=$I$6,'Organised Competition'!E103,(IF(Sheet1!$A$2=$I$7,'Organised Sport'!E103,(IF(Sheet1!$A$2=$I$8,'Adult Participation'!E103,"")))))))))))</f>
        <v>5.0476617504544026E-2</v>
      </c>
      <c r="E103" s="1">
        <f>IF(Sheet1!$A$2=$I$3,Volunteering!F103,(IF(Sheet1!$A$2=$I$4,'Club Membership'!F103,(IF(Sheet1!$A$2=$I$5,Tuition!F103,(IF(Sheet1!$A$2=$I$6,'Organised Competition'!F103,(IF(Sheet1!$A$2=$I$7,'Organised Sport'!F103,(IF(Sheet1!$A$2=$I$8,'Adult Participation'!F103,"")))))))))))</f>
        <v>4.9173165635393694E-2</v>
      </c>
      <c r="F103" s="1">
        <f>IF(Sheet1!$A$2=$I$3,Volunteering!G103,(IF(Sheet1!$A$2=$I$4,'Club Membership'!G103,(IF(Sheet1!$A$2=$I$5,Tuition!G103,(IF(Sheet1!$A$2=$I$6,'Organised Competition'!G103,(IF(Sheet1!$A$2=$I$7,'Organised Sport'!G103,(IF(Sheet1!$A$2=$I$8,'Adult Participation'!G103,"")))))))))))</f>
        <v>4.4886286863070189E-2</v>
      </c>
      <c r="G103" s="1">
        <f>IF(Sheet1!$A$2=$I$3,Volunteering!H103,(IF(Sheet1!$A$2=$I$4,'Club Membership'!H103,(IF(Sheet1!$A$2=$I$5,Tuition!H103,(IF(Sheet1!$A$2=$I$6,'Organised Competition'!H103,(IF(Sheet1!$A$2=$I$7,'Organised Sport'!H103,(IF(Sheet1!$A$2=$I$8,'Adult Participation'!H103,"")))))))))))</f>
        <v>7.661623573269373E-2</v>
      </c>
    </row>
    <row r="104" spans="1:7" ht="14.25" customHeight="1" x14ac:dyDescent="0.25">
      <c r="A104" s="1" t="s">
        <v>114</v>
      </c>
      <c r="B104" s="1" t="s">
        <v>1</v>
      </c>
      <c r="C104" s="1" t="s">
        <v>2</v>
      </c>
      <c r="D104" s="1">
        <f>IF(Sheet1!$A$2=$I$3,Volunteering!E104,(IF(Sheet1!$A$2=$I$4,'Club Membership'!E104,(IF(Sheet1!$A$2=$I$5,Tuition!E104,(IF(Sheet1!$A$2=$I$6,'Organised Competition'!E104,(IF(Sheet1!$A$2=$I$7,'Organised Sport'!E104,(IF(Sheet1!$A$2=$I$8,'Adult Participation'!E104,"")))))))))))</f>
        <v>6.1566221255793162E-2</v>
      </c>
      <c r="E104" s="1">
        <f>IF(Sheet1!$A$2=$I$3,Volunteering!F104,(IF(Sheet1!$A$2=$I$4,'Club Membership'!F104,(IF(Sheet1!$A$2=$I$5,Tuition!F104,(IF(Sheet1!$A$2=$I$6,'Organised Competition'!F104,(IF(Sheet1!$A$2=$I$7,'Organised Sport'!F104,(IF(Sheet1!$A$2=$I$8,'Adult Participation'!F104,"")))))))))))</f>
        <v>5.0953913066782562E-2</v>
      </c>
      <c r="F104" s="1">
        <f>IF(Sheet1!$A$2=$I$3,Volunteering!G104,(IF(Sheet1!$A$2=$I$4,'Club Membership'!G104,(IF(Sheet1!$A$2=$I$5,Tuition!G104,(IF(Sheet1!$A$2=$I$6,'Organised Competition'!G104,(IF(Sheet1!$A$2=$I$7,'Organised Sport'!G104,(IF(Sheet1!$A$2=$I$8,'Adult Participation'!G104,"")))))))))))</f>
        <v>4.1798831437091157E-2</v>
      </c>
      <c r="G104" s="1">
        <f>IF(Sheet1!$A$2=$I$3,Volunteering!H104,(IF(Sheet1!$A$2=$I$4,'Club Membership'!H104,(IF(Sheet1!$A$2=$I$5,Tuition!H104,(IF(Sheet1!$A$2=$I$6,'Organised Competition'!H104,(IF(Sheet1!$A$2=$I$7,'Organised Sport'!H104,(IF(Sheet1!$A$2=$I$8,'Adult Participation'!H104,"")))))))))))</f>
        <v>7.1904030918485309E-2</v>
      </c>
    </row>
    <row r="105" spans="1:7" ht="14.25" customHeight="1" x14ac:dyDescent="0.25">
      <c r="A105" s="1" t="s">
        <v>115</v>
      </c>
      <c r="B105" s="1" t="s">
        <v>16</v>
      </c>
      <c r="C105" s="1" t="s">
        <v>5</v>
      </c>
      <c r="D105" s="1">
        <f>IF(Sheet1!$A$2=$I$3,Volunteering!E105,(IF(Sheet1!$A$2=$I$4,'Club Membership'!E105,(IF(Sheet1!$A$2=$I$5,Tuition!E105,(IF(Sheet1!$A$2=$I$6,'Organised Competition'!E105,(IF(Sheet1!$A$2=$I$7,'Organised Sport'!E105,(IF(Sheet1!$A$2=$I$8,'Adult Participation'!E105,"")))))))))))</f>
        <v>5.8969689326498494E-2</v>
      </c>
      <c r="E105" s="1">
        <f>IF(Sheet1!$A$2=$I$3,Volunteering!F105,(IF(Sheet1!$A$2=$I$4,'Club Membership'!F105,(IF(Sheet1!$A$2=$I$5,Tuition!F105,(IF(Sheet1!$A$2=$I$6,'Organised Competition'!F105,(IF(Sheet1!$A$2=$I$7,'Organised Sport'!F105,(IF(Sheet1!$A$2=$I$8,'Adult Participation'!F105,"")))))))))))</f>
        <v>5.7514233641743136E-2</v>
      </c>
      <c r="F105" s="1">
        <f>IF(Sheet1!$A$2=$I$3,Volunteering!G105,(IF(Sheet1!$A$2=$I$4,'Club Membership'!G105,(IF(Sheet1!$A$2=$I$5,Tuition!G105,(IF(Sheet1!$A$2=$I$6,'Organised Competition'!G105,(IF(Sheet1!$A$2=$I$7,'Organised Sport'!G105,(IF(Sheet1!$A$2=$I$8,'Adult Participation'!G105,"")))))))))))</f>
        <v>5.3327646329273434E-2</v>
      </c>
      <c r="G105" s="1">
        <f>IF(Sheet1!$A$2=$I$3,Volunteering!H105,(IF(Sheet1!$A$2=$I$4,'Club Membership'!H105,(IF(Sheet1!$A$2=$I$5,Tuition!H105,(IF(Sheet1!$A$2=$I$6,'Organised Competition'!H105,(IF(Sheet1!$A$2=$I$7,'Organised Sport'!H105,(IF(Sheet1!$A$2=$I$8,'Adult Participation'!H105,"")))))))))))</f>
        <v>5.1024582398906018E-2</v>
      </c>
    </row>
    <row r="106" spans="1:7" ht="14.25" customHeight="1" x14ac:dyDescent="0.25">
      <c r="A106" s="1" t="s">
        <v>116</v>
      </c>
      <c r="B106" s="1" t="s">
        <v>16</v>
      </c>
      <c r="C106" s="1" t="s">
        <v>5</v>
      </c>
      <c r="D106" s="1">
        <f>IF(Sheet1!$A$2=$I$3,Volunteering!E106,(IF(Sheet1!$A$2=$I$4,'Club Membership'!E106,(IF(Sheet1!$A$2=$I$5,Tuition!E106,(IF(Sheet1!$A$2=$I$6,'Organised Competition'!E106,(IF(Sheet1!$A$2=$I$7,'Organised Sport'!E106,(IF(Sheet1!$A$2=$I$8,'Adult Participation'!E106,"")))))))))))</f>
        <v>4.8495234410366003E-2</v>
      </c>
      <c r="E106" s="1">
        <f>IF(Sheet1!$A$2=$I$3,Volunteering!F106,(IF(Sheet1!$A$2=$I$4,'Club Membership'!F106,(IF(Sheet1!$A$2=$I$5,Tuition!F106,(IF(Sheet1!$A$2=$I$6,'Organised Competition'!F106,(IF(Sheet1!$A$2=$I$7,'Organised Sport'!F106,(IF(Sheet1!$A$2=$I$8,'Adult Participation'!F106,"")))))))))))</f>
        <v>4.4772976972085973E-2</v>
      </c>
      <c r="F106" s="1">
        <f>IF(Sheet1!$A$2=$I$3,Volunteering!G106,(IF(Sheet1!$A$2=$I$4,'Club Membership'!G106,(IF(Sheet1!$A$2=$I$5,Tuition!G106,(IF(Sheet1!$A$2=$I$6,'Organised Competition'!G106,(IF(Sheet1!$A$2=$I$7,'Organised Sport'!G106,(IF(Sheet1!$A$2=$I$8,'Adult Participation'!G106,"")))))))))))</f>
        <v>4.7174795507527297E-2</v>
      </c>
      <c r="G106" s="1">
        <f>IF(Sheet1!$A$2=$I$3,Volunteering!H106,(IF(Sheet1!$A$2=$I$4,'Club Membership'!H106,(IF(Sheet1!$A$2=$I$5,Tuition!H106,(IF(Sheet1!$A$2=$I$6,'Organised Competition'!H106,(IF(Sheet1!$A$2=$I$7,'Organised Sport'!H106,(IF(Sheet1!$A$2=$I$8,'Adult Participation'!H106,"")))))))))))</f>
        <v>9.7883175428164895E-2</v>
      </c>
    </row>
    <row r="107" spans="1:7" ht="14.25" customHeight="1" x14ac:dyDescent="0.25">
      <c r="A107" s="1" t="s">
        <v>117</v>
      </c>
      <c r="B107" s="1" t="s">
        <v>28</v>
      </c>
      <c r="C107" s="1" t="s">
        <v>5</v>
      </c>
      <c r="D107" s="1">
        <f>IF(Sheet1!$A$2=$I$3,Volunteering!E107,(IF(Sheet1!$A$2=$I$4,'Club Membership'!E107,(IF(Sheet1!$A$2=$I$5,Tuition!E107,(IF(Sheet1!$A$2=$I$6,'Organised Competition'!E107,(IF(Sheet1!$A$2=$I$7,'Organised Sport'!E107,(IF(Sheet1!$A$2=$I$8,'Adult Participation'!E107,"")))))))))))</f>
        <v>2.2859433581887162E-2</v>
      </c>
      <c r="E107" s="1">
        <f>IF(Sheet1!$A$2=$I$3,Volunteering!F107,(IF(Sheet1!$A$2=$I$4,'Club Membership'!F107,(IF(Sheet1!$A$2=$I$5,Tuition!F107,(IF(Sheet1!$A$2=$I$6,'Organised Competition'!F107,(IF(Sheet1!$A$2=$I$7,'Organised Sport'!F107,(IF(Sheet1!$A$2=$I$8,'Adult Participation'!F107,"")))))))))))</f>
        <v>3.4945237226675169E-2</v>
      </c>
      <c r="F107" s="1">
        <f>IF(Sheet1!$A$2=$I$3,Volunteering!G107,(IF(Sheet1!$A$2=$I$4,'Club Membership'!G107,(IF(Sheet1!$A$2=$I$5,Tuition!G107,(IF(Sheet1!$A$2=$I$6,'Organised Competition'!G107,(IF(Sheet1!$A$2=$I$7,'Organised Sport'!G107,(IF(Sheet1!$A$2=$I$8,'Adult Participation'!G107,"")))))))))))</f>
        <v>5.679162943437057E-2</v>
      </c>
      <c r="G107" s="1">
        <f>IF(Sheet1!$A$2=$I$3,Volunteering!H107,(IF(Sheet1!$A$2=$I$4,'Club Membership'!H107,(IF(Sheet1!$A$2=$I$5,Tuition!H107,(IF(Sheet1!$A$2=$I$6,'Organised Competition'!H107,(IF(Sheet1!$A$2=$I$7,'Organised Sport'!H107,(IF(Sheet1!$A$2=$I$8,'Adult Participation'!H107,"")))))))))))</f>
        <v>0.11953554332124812</v>
      </c>
    </row>
    <row r="108" spans="1:7" ht="14.25" customHeight="1" x14ac:dyDescent="0.25">
      <c r="A108" s="1" t="s">
        <v>118</v>
      </c>
      <c r="B108" s="1" t="s">
        <v>4</v>
      </c>
      <c r="C108" s="1" t="s">
        <v>8</v>
      </c>
      <c r="D108" s="1">
        <f>IF(Sheet1!$A$2=$I$3,Volunteering!E108,(IF(Sheet1!$A$2=$I$4,'Club Membership'!E108,(IF(Sheet1!$A$2=$I$5,Tuition!E108,(IF(Sheet1!$A$2=$I$6,'Organised Competition'!E108,(IF(Sheet1!$A$2=$I$7,'Organised Sport'!E108,(IF(Sheet1!$A$2=$I$8,'Adult Participation'!E108,"")))))))))))</f>
        <v>4.2527082135372492E-2</v>
      </c>
      <c r="E108" s="1">
        <f>IF(Sheet1!$A$2=$I$3,Volunteering!F108,(IF(Sheet1!$A$2=$I$4,'Club Membership'!F108,(IF(Sheet1!$A$2=$I$5,Tuition!F108,(IF(Sheet1!$A$2=$I$6,'Organised Competition'!F108,(IF(Sheet1!$A$2=$I$7,'Organised Sport'!F108,(IF(Sheet1!$A$2=$I$8,'Adult Participation'!F108,"")))))))))))</f>
        <v>5.490288557316967E-2</v>
      </c>
      <c r="F108" s="1">
        <f>IF(Sheet1!$A$2=$I$3,Volunteering!G108,(IF(Sheet1!$A$2=$I$4,'Club Membership'!G108,(IF(Sheet1!$A$2=$I$5,Tuition!G108,(IF(Sheet1!$A$2=$I$6,'Organised Competition'!G108,(IF(Sheet1!$A$2=$I$7,'Organised Sport'!G108,(IF(Sheet1!$A$2=$I$8,'Adult Participation'!G108,"")))))))))))</f>
        <v>2.5103589522329686E-2</v>
      </c>
      <c r="G108" s="1">
        <f>IF(Sheet1!$A$2=$I$3,Volunteering!H108,(IF(Sheet1!$A$2=$I$4,'Club Membership'!H108,(IF(Sheet1!$A$2=$I$5,Tuition!H108,(IF(Sheet1!$A$2=$I$6,'Organised Competition'!H108,(IF(Sheet1!$A$2=$I$7,'Organised Sport'!H108,(IF(Sheet1!$A$2=$I$8,'Adult Participation'!H108,"")))))))))))</f>
        <v>8.5153514620339377E-2</v>
      </c>
    </row>
    <row r="109" spans="1:7" ht="14.25" customHeight="1" x14ac:dyDescent="0.25">
      <c r="A109" s="1" t="s">
        <v>119</v>
      </c>
      <c r="B109" s="1" t="s">
        <v>86</v>
      </c>
      <c r="C109" s="1" t="s">
        <v>19</v>
      </c>
      <c r="D109" s="1">
        <f>IF(Sheet1!$A$2=$I$3,Volunteering!E109,(IF(Sheet1!$A$2=$I$4,'Club Membership'!E109,(IF(Sheet1!$A$2=$I$5,Tuition!E109,(IF(Sheet1!$A$2=$I$6,'Organised Competition'!E109,(IF(Sheet1!$A$2=$I$7,'Organised Sport'!E109,(IF(Sheet1!$A$2=$I$8,'Adult Participation'!E109,"")))))))))))</f>
        <v>3.5014052069286615E-2</v>
      </c>
      <c r="E109" s="1">
        <f>IF(Sheet1!$A$2=$I$3,Volunteering!F109,(IF(Sheet1!$A$2=$I$4,'Club Membership'!F109,(IF(Sheet1!$A$2=$I$5,Tuition!F109,(IF(Sheet1!$A$2=$I$6,'Organised Competition'!F109,(IF(Sheet1!$A$2=$I$7,'Organised Sport'!F109,(IF(Sheet1!$A$2=$I$8,'Adult Participation'!F109,"")))))))))))</f>
        <v>3.2965380992605008E-2</v>
      </c>
      <c r="F109" s="1">
        <f>IF(Sheet1!$A$2=$I$3,Volunteering!G109,(IF(Sheet1!$A$2=$I$4,'Club Membership'!G109,(IF(Sheet1!$A$2=$I$5,Tuition!G109,(IF(Sheet1!$A$2=$I$6,'Organised Competition'!G109,(IF(Sheet1!$A$2=$I$7,'Organised Sport'!G109,(IF(Sheet1!$A$2=$I$8,'Adult Participation'!G109,"")))))))))))</f>
        <v>2.8695856738494271E-2</v>
      </c>
      <c r="G109" s="1">
        <f>IF(Sheet1!$A$2=$I$3,Volunteering!H109,(IF(Sheet1!$A$2=$I$4,'Club Membership'!H109,(IF(Sheet1!$A$2=$I$5,Tuition!H109,(IF(Sheet1!$A$2=$I$6,'Organised Competition'!H109,(IF(Sheet1!$A$2=$I$7,'Organised Sport'!H109,(IF(Sheet1!$A$2=$I$8,'Adult Participation'!H109,"")))))))))))</f>
        <v>7.3585746826407381E-2</v>
      </c>
    </row>
    <row r="110" spans="1:7" ht="14.25" customHeight="1" x14ac:dyDescent="0.25">
      <c r="A110" s="1" t="s">
        <v>120</v>
      </c>
      <c r="B110" s="1" t="s">
        <v>7</v>
      </c>
      <c r="C110" s="1" t="s">
        <v>2</v>
      </c>
      <c r="D110" s="1">
        <f>IF(Sheet1!$A$2=$I$3,Volunteering!E110,(IF(Sheet1!$A$2=$I$4,'Club Membership'!E110,(IF(Sheet1!$A$2=$I$5,Tuition!E110,(IF(Sheet1!$A$2=$I$6,'Organised Competition'!E110,(IF(Sheet1!$A$2=$I$7,'Organised Sport'!E110,(IF(Sheet1!$A$2=$I$8,'Adult Participation'!E110,"")))))))))))</f>
        <v>4.3051596808280176E-2</v>
      </c>
      <c r="E110" s="1">
        <f>IF(Sheet1!$A$2=$I$3,Volunteering!F110,(IF(Sheet1!$A$2=$I$4,'Club Membership'!F110,(IF(Sheet1!$A$2=$I$5,Tuition!F110,(IF(Sheet1!$A$2=$I$6,'Organised Competition'!F110,(IF(Sheet1!$A$2=$I$7,'Organised Sport'!F110,(IF(Sheet1!$A$2=$I$8,'Adult Participation'!F110,"")))))))))))</f>
        <v>5.8213074271532383E-2</v>
      </c>
      <c r="F110" s="1">
        <f>IF(Sheet1!$A$2=$I$3,Volunteering!G110,(IF(Sheet1!$A$2=$I$4,'Club Membership'!G110,(IF(Sheet1!$A$2=$I$5,Tuition!G110,(IF(Sheet1!$A$2=$I$6,'Organised Competition'!G110,(IF(Sheet1!$A$2=$I$7,'Organised Sport'!G110,(IF(Sheet1!$A$2=$I$8,'Adult Participation'!G110,"")))))))))))</f>
        <v>5.466899077318281E-2</v>
      </c>
      <c r="G110" s="1">
        <f>IF(Sheet1!$A$2=$I$3,Volunteering!H110,(IF(Sheet1!$A$2=$I$4,'Club Membership'!H110,(IF(Sheet1!$A$2=$I$5,Tuition!H110,(IF(Sheet1!$A$2=$I$6,'Organised Competition'!H110,(IF(Sheet1!$A$2=$I$7,'Organised Sport'!H110,(IF(Sheet1!$A$2=$I$8,'Adult Participation'!H110,"")))))))))))</f>
        <v>6.5151413232657163E-2</v>
      </c>
    </row>
    <row r="111" spans="1:7" ht="14.25" customHeight="1" x14ac:dyDescent="0.25">
      <c r="A111" s="1" t="s">
        <v>121</v>
      </c>
      <c r="B111" s="1" t="s">
        <v>28</v>
      </c>
      <c r="C111" s="1" t="s">
        <v>11</v>
      </c>
      <c r="D111" s="1">
        <f>IF(Sheet1!$A$2=$I$3,Volunteering!E111,(IF(Sheet1!$A$2=$I$4,'Club Membership'!E111,(IF(Sheet1!$A$2=$I$5,Tuition!E111,(IF(Sheet1!$A$2=$I$6,'Organised Competition'!E111,(IF(Sheet1!$A$2=$I$7,'Organised Sport'!E111,(IF(Sheet1!$A$2=$I$8,'Adult Participation'!E111,"")))))))))))</f>
        <v>5.2803927725977536E-2</v>
      </c>
      <c r="E111" s="1">
        <f>IF(Sheet1!$A$2=$I$3,Volunteering!F111,(IF(Sheet1!$A$2=$I$4,'Club Membership'!F111,(IF(Sheet1!$A$2=$I$5,Tuition!F111,(IF(Sheet1!$A$2=$I$6,'Organised Competition'!F111,(IF(Sheet1!$A$2=$I$7,'Organised Sport'!F111,(IF(Sheet1!$A$2=$I$8,'Adult Participation'!F111,"")))))))))))</f>
        <v>6.0581607855160161E-2</v>
      </c>
      <c r="F111" s="1">
        <f>IF(Sheet1!$A$2=$I$3,Volunteering!G111,(IF(Sheet1!$A$2=$I$4,'Club Membership'!G111,(IF(Sheet1!$A$2=$I$5,Tuition!G111,(IF(Sheet1!$A$2=$I$6,'Organised Competition'!G111,(IF(Sheet1!$A$2=$I$7,'Organised Sport'!G111,(IF(Sheet1!$A$2=$I$8,'Adult Participation'!G111,"")))))))))))</f>
        <v>4.1708670165078038E-2</v>
      </c>
      <c r="G111" s="1">
        <f>IF(Sheet1!$A$2=$I$3,Volunteering!H111,(IF(Sheet1!$A$2=$I$4,'Club Membership'!H111,(IF(Sheet1!$A$2=$I$5,Tuition!H111,(IF(Sheet1!$A$2=$I$6,'Organised Competition'!H111,(IF(Sheet1!$A$2=$I$7,'Organised Sport'!H111,(IF(Sheet1!$A$2=$I$8,'Adult Participation'!H111,"")))))))))))</f>
        <v>5.7503432401458554E-2</v>
      </c>
    </row>
    <row r="112" spans="1:7" ht="14.25" customHeight="1" x14ac:dyDescent="0.25">
      <c r="A112" s="1" t="s">
        <v>122</v>
      </c>
      <c r="B112" s="1" t="s">
        <v>1</v>
      </c>
      <c r="C112" s="1" t="s">
        <v>2</v>
      </c>
      <c r="D112" s="1">
        <f>IF(Sheet1!$A$2=$I$3,Volunteering!E112,(IF(Sheet1!$A$2=$I$4,'Club Membership'!E112,(IF(Sheet1!$A$2=$I$5,Tuition!E112,(IF(Sheet1!$A$2=$I$6,'Organised Competition'!E112,(IF(Sheet1!$A$2=$I$7,'Organised Sport'!E112,(IF(Sheet1!$A$2=$I$8,'Adult Participation'!E112,"")))))))))))</f>
        <v>7.2976576775065319E-2</v>
      </c>
      <c r="E112" s="1">
        <f>IF(Sheet1!$A$2=$I$3,Volunteering!F112,(IF(Sheet1!$A$2=$I$4,'Club Membership'!F112,(IF(Sheet1!$A$2=$I$5,Tuition!F112,(IF(Sheet1!$A$2=$I$6,'Organised Competition'!F112,(IF(Sheet1!$A$2=$I$7,'Organised Sport'!F112,(IF(Sheet1!$A$2=$I$8,'Adult Participation'!F112,"")))))))))))</f>
        <v>5.164747075256565E-2</v>
      </c>
      <c r="F112" s="1">
        <f>IF(Sheet1!$A$2=$I$3,Volunteering!G112,(IF(Sheet1!$A$2=$I$4,'Club Membership'!G112,(IF(Sheet1!$A$2=$I$5,Tuition!G112,(IF(Sheet1!$A$2=$I$6,'Organised Competition'!G112,(IF(Sheet1!$A$2=$I$7,'Organised Sport'!G112,(IF(Sheet1!$A$2=$I$8,'Adult Participation'!G112,"")))))))))))</f>
        <v>3.1660291694805047E-2</v>
      </c>
      <c r="G112" s="1">
        <f>IF(Sheet1!$A$2=$I$3,Volunteering!H112,(IF(Sheet1!$A$2=$I$4,'Club Membership'!H112,(IF(Sheet1!$A$2=$I$5,Tuition!H112,(IF(Sheet1!$A$2=$I$6,'Organised Competition'!H112,(IF(Sheet1!$A$2=$I$7,'Organised Sport'!H112,(IF(Sheet1!$A$2=$I$8,'Adult Participation'!H112,"")))))))))))</f>
        <v>9.0257862820121493E-2</v>
      </c>
    </row>
    <row r="113" spans="1:7" ht="14.25" customHeight="1" x14ac:dyDescent="0.25">
      <c r="A113" s="1" t="s">
        <v>123</v>
      </c>
      <c r="B113" s="1" t="s">
        <v>1</v>
      </c>
      <c r="C113" s="1" t="s">
        <v>19</v>
      </c>
      <c r="D113" s="1">
        <f>IF(Sheet1!$A$2=$I$3,Volunteering!E113,(IF(Sheet1!$A$2=$I$4,'Club Membership'!E113,(IF(Sheet1!$A$2=$I$5,Tuition!E113,(IF(Sheet1!$A$2=$I$6,'Organised Competition'!E113,(IF(Sheet1!$A$2=$I$7,'Organised Sport'!E113,(IF(Sheet1!$A$2=$I$8,'Adult Participation'!E113,"")))))))))))</f>
        <v>6.6230503379186526E-2</v>
      </c>
      <c r="E113" s="1">
        <f>IF(Sheet1!$A$2=$I$3,Volunteering!F113,(IF(Sheet1!$A$2=$I$4,'Club Membership'!F113,(IF(Sheet1!$A$2=$I$5,Tuition!F113,(IF(Sheet1!$A$2=$I$6,'Organised Competition'!F113,(IF(Sheet1!$A$2=$I$7,'Organised Sport'!F113,(IF(Sheet1!$A$2=$I$8,'Adult Participation'!F113,"")))))))))))</f>
        <v>5.6633677159265858E-2</v>
      </c>
      <c r="F113" s="1">
        <f>IF(Sheet1!$A$2=$I$3,Volunteering!G113,(IF(Sheet1!$A$2=$I$4,'Club Membership'!G113,(IF(Sheet1!$A$2=$I$5,Tuition!G113,(IF(Sheet1!$A$2=$I$6,'Organised Competition'!G113,(IF(Sheet1!$A$2=$I$7,'Organised Sport'!G113,(IF(Sheet1!$A$2=$I$8,'Adult Participation'!G113,"")))))))))))</f>
        <v>5.8746639709615751E-2</v>
      </c>
      <c r="G113" s="1">
        <f>IF(Sheet1!$A$2=$I$3,Volunteering!H113,(IF(Sheet1!$A$2=$I$4,'Club Membership'!H113,(IF(Sheet1!$A$2=$I$5,Tuition!H113,(IF(Sheet1!$A$2=$I$6,'Organised Competition'!H113,(IF(Sheet1!$A$2=$I$7,'Organised Sport'!H113,(IF(Sheet1!$A$2=$I$8,'Adult Participation'!H113,"")))))))))))</f>
        <v>7.0110149138985237E-2</v>
      </c>
    </row>
    <row r="114" spans="1:7" ht="14.25" customHeight="1" x14ac:dyDescent="0.25">
      <c r="A114" s="1" t="s">
        <v>124</v>
      </c>
      <c r="B114" s="1" t="s">
        <v>16</v>
      </c>
      <c r="C114" s="1" t="s">
        <v>8</v>
      </c>
      <c r="D114" s="1">
        <f>IF(Sheet1!$A$2=$I$3,Volunteering!E114,(IF(Sheet1!$A$2=$I$4,'Club Membership'!E114,(IF(Sheet1!$A$2=$I$5,Tuition!E114,(IF(Sheet1!$A$2=$I$6,'Organised Competition'!E114,(IF(Sheet1!$A$2=$I$7,'Organised Sport'!E114,(IF(Sheet1!$A$2=$I$8,'Adult Participation'!E114,"")))))))))))</f>
        <v>7.2013844406145305E-2</v>
      </c>
      <c r="E114" s="1">
        <f>IF(Sheet1!$A$2=$I$3,Volunteering!F114,(IF(Sheet1!$A$2=$I$4,'Club Membership'!F114,(IF(Sheet1!$A$2=$I$5,Tuition!F114,(IF(Sheet1!$A$2=$I$6,'Organised Competition'!F114,(IF(Sheet1!$A$2=$I$7,'Organised Sport'!F114,(IF(Sheet1!$A$2=$I$8,'Adult Participation'!F114,"")))))))))))</f>
        <v>2.4396360712122964E-2</v>
      </c>
      <c r="F114" s="1">
        <f>IF(Sheet1!$A$2=$I$3,Volunteering!G114,(IF(Sheet1!$A$2=$I$4,'Club Membership'!G114,(IF(Sheet1!$A$2=$I$5,Tuition!G114,(IF(Sheet1!$A$2=$I$6,'Organised Competition'!G114,(IF(Sheet1!$A$2=$I$7,'Organised Sport'!G114,(IF(Sheet1!$A$2=$I$8,'Adult Participation'!G114,"")))))))))))</f>
        <v>3.8804629423785618E-2</v>
      </c>
      <c r="G114" s="1">
        <f>IF(Sheet1!$A$2=$I$3,Volunteering!H114,(IF(Sheet1!$A$2=$I$4,'Club Membership'!H114,(IF(Sheet1!$A$2=$I$5,Tuition!H114,(IF(Sheet1!$A$2=$I$6,'Organised Competition'!H114,(IF(Sheet1!$A$2=$I$7,'Organised Sport'!H114,(IF(Sheet1!$A$2=$I$8,'Adult Participation'!H114,"")))))))))))</f>
        <v>5.7697356177641781E-2</v>
      </c>
    </row>
    <row r="115" spans="1:7" ht="14.25" customHeight="1" x14ac:dyDescent="0.25">
      <c r="A115" s="1" t="s">
        <v>125</v>
      </c>
      <c r="B115" s="1" t="s">
        <v>18</v>
      </c>
      <c r="C115" s="1" t="s">
        <v>19</v>
      </c>
      <c r="D115" s="1">
        <f>IF(Sheet1!$A$2=$I$3,Volunteering!E115,(IF(Sheet1!$A$2=$I$4,'Club Membership'!E115,(IF(Sheet1!$A$2=$I$5,Tuition!E115,(IF(Sheet1!$A$2=$I$6,'Organised Competition'!E115,(IF(Sheet1!$A$2=$I$7,'Organised Sport'!E115,(IF(Sheet1!$A$2=$I$8,'Adult Participation'!E115,"")))))))))))</f>
        <v>3.4917363569590867E-2</v>
      </c>
      <c r="E115" s="1">
        <f>IF(Sheet1!$A$2=$I$3,Volunteering!F115,(IF(Sheet1!$A$2=$I$4,'Club Membership'!F115,(IF(Sheet1!$A$2=$I$5,Tuition!F115,(IF(Sheet1!$A$2=$I$6,'Organised Competition'!F115,(IF(Sheet1!$A$2=$I$7,'Organised Sport'!F115,(IF(Sheet1!$A$2=$I$8,'Adult Participation'!F115,"")))))))))))</f>
        <v>2.9738957371757344E-2</v>
      </c>
      <c r="F115" s="1">
        <f>IF(Sheet1!$A$2=$I$3,Volunteering!G115,(IF(Sheet1!$A$2=$I$4,'Club Membership'!G115,(IF(Sheet1!$A$2=$I$5,Tuition!G115,(IF(Sheet1!$A$2=$I$6,'Organised Competition'!G115,(IF(Sheet1!$A$2=$I$7,'Organised Sport'!G115,(IF(Sheet1!$A$2=$I$8,'Adult Participation'!G115,"")))))))))))</f>
        <v>2.3728597238499828E-2</v>
      </c>
      <c r="G115" s="1">
        <f>IF(Sheet1!$A$2=$I$3,Volunteering!H115,(IF(Sheet1!$A$2=$I$4,'Club Membership'!H115,(IF(Sheet1!$A$2=$I$5,Tuition!H115,(IF(Sheet1!$A$2=$I$6,'Organised Competition'!H115,(IF(Sheet1!$A$2=$I$7,'Organised Sport'!H115,(IF(Sheet1!$A$2=$I$8,'Adult Participation'!H115,"")))))))))))</f>
        <v>5.1726776731556567E-2</v>
      </c>
    </row>
    <row r="116" spans="1:7" ht="14.25" customHeight="1" x14ac:dyDescent="0.25">
      <c r="A116" s="1" t="s">
        <v>126</v>
      </c>
      <c r="B116" s="1" t="s">
        <v>1</v>
      </c>
      <c r="C116" s="1" t="s">
        <v>8</v>
      </c>
      <c r="D116" s="1">
        <f>IF(Sheet1!$A$2=$I$3,Volunteering!E116,(IF(Sheet1!$A$2=$I$4,'Club Membership'!E116,(IF(Sheet1!$A$2=$I$5,Tuition!E116,(IF(Sheet1!$A$2=$I$6,'Organised Competition'!E116,(IF(Sheet1!$A$2=$I$7,'Organised Sport'!E116,(IF(Sheet1!$A$2=$I$8,'Adult Participation'!E116,"")))))))))))</f>
        <v>4.911830650869712E-2</v>
      </c>
      <c r="E116" s="1">
        <f>IF(Sheet1!$A$2=$I$3,Volunteering!F116,(IF(Sheet1!$A$2=$I$4,'Club Membership'!F116,(IF(Sheet1!$A$2=$I$5,Tuition!F116,(IF(Sheet1!$A$2=$I$6,'Organised Competition'!F116,(IF(Sheet1!$A$2=$I$7,'Organised Sport'!F116,(IF(Sheet1!$A$2=$I$8,'Adult Participation'!F116,"")))))))))))</f>
        <v>4.4574340176507257E-2</v>
      </c>
      <c r="F116" s="1">
        <f>IF(Sheet1!$A$2=$I$3,Volunteering!G116,(IF(Sheet1!$A$2=$I$4,'Club Membership'!G116,(IF(Sheet1!$A$2=$I$5,Tuition!G116,(IF(Sheet1!$A$2=$I$6,'Organised Competition'!G116,(IF(Sheet1!$A$2=$I$7,'Organised Sport'!G116,(IF(Sheet1!$A$2=$I$8,'Adult Participation'!G116,"")))))))))))</f>
        <v>4.4319072160433855E-2</v>
      </c>
      <c r="G116" s="1">
        <f>IF(Sheet1!$A$2=$I$3,Volunteering!H116,(IF(Sheet1!$A$2=$I$4,'Club Membership'!H116,(IF(Sheet1!$A$2=$I$5,Tuition!H116,(IF(Sheet1!$A$2=$I$6,'Organised Competition'!H116,(IF(Sheet1!$A$2=$I$7,'Organised Sport'!H116,(IF(Sheet1!$A$2=$I$8,'Adult Participation'!H116,"")))))))))))</f>
        <v>8.7410690470462335E-2</v>
      </c>
    </row>
    <row r="117" spans="1:7" ht="14.25" customHeight="1" x14ac:dyDescent="0.25">
      <c r="A117" s="1" t="s">
        <v>127</v>
      </c>
      <c r="B117" s="1" t="s">
        <v>18</v>
      </c>
      <c r="C117" s="1" t="s">
        <v>19</v>
      </c>
      <c r="D117" s="1">
        <f>IF(Sheet1!$A$2=$I$3,Volunteering!E117,(IF(Sheet1!$A$2=$I$4,'Club Membership'!E117,(IF(Sheet1!$A$2=$I$5,Tuition!E117,(IF(Sheet1!$A$2=$I$6,'Organised Competition'!E117,(IF(Sheet1!$A$2=$I$7,'Organised Sport'!E117,(IF(Sheet1!$A$2=$I$8,'Adult Participation'!E117,"")))))))))))</f>
        <v>2.4622924852089521E-2</v>
      </c>
      <c r="E117" s="1">
        <f>IF(Sheet1!$A$2=$I$3,Volunteering!F117,(IF(Sheet1!$A$2=$I$4,'Club Membership'!F117,(IF(Sheet1!$A$2=$I$5,Tuition!F117,(IF(Sheet1!$A$2=$I$6,'Organised Competition'!F117,(IF(Sheet1!$A$2=$I$7,'Organised Sport'!F117,(IF(Sheet1!$A$2=$I$8,'Adult Participation'!F117,"")))))))))))</f>
        <v>3.2555069899379459E-2</v>
      </c>
      <c r="F117" s="1">
        <f>IF(Sheet1!$A$2=$I$3,Volunteering!G117,(IF(Sheet1!$A$2=$I$4,'Club Membership'!G117,(IF(Sheet1!$A$2=$I$5,Tuition!G117,(IF(Sheet1!$A$2=$I$6,'Organised Competition'!G117,(IF(Sheet1!$A$2=$I$7,'Organised Sport'!G117,(IF(Sheet1!$A$2=$I$8,'Adult Participation'!G117,"")))))))))))</f>
        <v>3.6386009668125989E-2</v>
      </c>
      <c r="G117" s="1">
        <f>IF(Sheet1!$A$2=$I$3,Volunteering!H117,(IF(Sheet1!$A$2=$I$4,'Club Membership'!H117,(IF(Sheet1!$A$2=$I$5,Tuition!H117,(IF(Sheet1!$A$2=$I$6,'Organised Competition'!H117,(IF(Sheet1!$A$2=$I$7,'Organised Sport'!H117,(IF(Sheet1!$A$2=$I$8,'Adult Participation'!H117,"")))))))))))</f>
        <v>3.1052483566481444E-2</v>
      </c>
    </row>
    <row r="118" spans="1:7" ht="14.25" customHeight="1" x14ac:dyDescent="0.25">
      <c r="A118" s="1" t="s">
        <v>128</v>
      </c>
      <c r="B118" s="1" t="s">
        <v>4</v>
      </c>
      <c r="C118" s="1" t="s">
        <v>11</v>
      </c>
      <c r="D118" s="1">
        <f>IF(Sheet1!$A$2=$I$3,Volunteering!E118,(IF(Sheet1!$A$2=$I$4,'Club Membership'!E118,(IF(Sheet1!$A$2=$I$5,Tuition!E118,(IF(Sheet1!$A$2=$I$6,'Organised Competition'!E118,(IF(Sheet1!$A$2=$I$7,'Organised Sport'!E118,(IF(Sheet1!$A$2=$I$8,'Adult Participation'!E118,"")))))))))))</f>
        <v>4.1597052295355978E-2</v>
      </c>
      <c r="E118" s="1">
        <f>IF(Sheet1!$A$2=$I$3,Volunteering!F118,(IF(Sheet1!$A$2=$I$4,'Club Membership'!F118,(IF(Sheet1!$A$2=$I$5,Tuition!F118,(IF(Sheet1!$A$2=$I$6,'Organised Competition'!F118,(IF(Sheet1!$A$2=$I$7,'Organised Sport'!F118,(IF(Sheet1!$A$2=$I$8,'Adult Participation'!F118,"")))))))))))</f>
        <v>3.5228676151266486E-2</v>
      </c>
      <c r="F118" s="1">
        <f>IF(Sheet1!$A$2=$I$3,Volunteering!G118,(IF(Sheet1!$A$2=$I$4,'Club Membership'!G118,(IF(Sheet1!$A$2=$I$5,Tuition!G118,(IF(Sheet1!$A$2=$I$6,'Organised Competition'!G118,(IF(Sheet1!$A$2=$I$7,'Organised Sport'!G118,(IF(Sheet1!$A$2=$I$8,'Adult Participation'!G118,"")))))))))))</f>
        <v>4.6227968846255844E-2</v>
      </c>
      <c r="G118" s="1">
        <f>IF(Sheet1!$A$2=$I$3,Volunteering!H118,(IF(Sheet1!$A$2=$I$4,'Club Membership'!H118,(IF(Sheet1!$A$2=$I$5,Tuition!H118,(IF(Sheet1!$A$2=$I$6,'Organised Competition'!H118,(IF(Sheet1!$A$2=$I$7,'Organised Sport'!H118,(IF(Sheet1!$A$2=$I$8,'Adult Participation'!H118,"")))))))))))</f>
        <v>5.0699275368703604E-2</v>
      </c>
    </row>
    <row r="119" spans="1:7" ht="14.25" customHeight="1" x14ac:dyDescent="0.25">
      <c r="A119" s="1" t="s">
        <v>129</v>
      </c>
      <c r="B119" s="1" t="s">
        <v>22</v>
      </c>
      <c r="C119" s="1" t="s">
        <v>5</v>
      </c>
      <c r="D119" s="1">
        <f>IF(Sheet1!$A$2=$I$3,Volunteering!E119,(IF(Sheet1!$A$2=$I$4,'Club Membership'!E119,(IF(Sheet1!$A$2=$I$5,Tuition!E119,(IF(Sheet1!$A$2=$I$6,'Organised Competition'!E119,(IF(Sheet1!$A$2=$I$7,'Organised Sport'!E119,(IF(Sheet1!$A$2=$I$8,'Adult Participation'!E119,"")))))))))))</f>
        <v>3.7768668310126347E-2</v>
      </c>
      <c r="E119" s="1">
        <f>IF(Sheet1!$A$2=$I$3,Volunteering!F119,(IF(Sheet1!$A$2=$I$4,'Club Membership'!F119,(IF(Sheet1!$A$2=$I$5,Tuition!F119,(IF(Sheet1!$A$2=$I$6,'Organised Competition'!F119,(IF(Sheet1!$A$2=$I$7,'Organised Sport'!F119,(IF(Sheet1!$A$2=$I$8,'Adult Participation'!F119,"")))))))))))</f>
        <v>5.4200196736657533E-2</v>
      </c>
      <c r="F119" s="1">
        <f>IF(Sheet1!$A$2=$I$3,Volunteering!G119,(IF(Sheet1!$A$2=$I$4,'Club Membership'!G119,(IF(Sheet1!$A$2=$I$5,Tuition!G119,(IF(Sheet1!$A$2=$I$6,'Organised Competition'!G119,(IF(Sheet1!$A$2=$I$7,'Organised Sport'!G119,(IF(Sheet1!$A$2=$I$8,'Adult Participation'!G119,"")))))))))))</f>
        <v>4.5683217273976992E-2</v>
      </c>
      <c r="G119" s="1">
        <f>IF(Sheet1!$A$2=$I$3,Volunteering!H119,(IF(Sheet1!$A$2=$I$4,'Club Membership'!H119,(IF(Sheet1!$A$2=$I$5,Tuition!H119,(IF(Sheet1!$A$2=$I$6,'Organised Competition'!H119,(IF(Sheet1!$A$2=$I$7,'Organised Sport'!H119,(IF(Sheet1!$A$2=$I$8,'Adult Participation'!H119,"")))))))))))</f>
        <v>9.1836546701163632E-2</v>
      </c>
    </row>
    <row r="120" spans="1:7" ht="14.25" customHeight="1" x14ac:dyDescent="0.25">
      <c r="A120" s="1" t="s">
        <v>130</v>
      </c>
      <c r="B120" s="1" t="s">
        <v>18</v>
      </c>
      <c r="C120" s="1" t="s">
        <v>19</v>
      </c>
      <c r="D120" s="1">
        <f>IF(Sheet1!$A$2=$I$3,Volunteering!E120,(IF(Sheet1!$A$2=$I$4,'Club Membership'!E120,(IF(Sheet1!$A$2=$I$5,Tuition!E120,(IF(Sheet1!$A$2=$I$6,'Organised Competition'!E120,(IF(Sheet1!$A$2=$I$7,'Organised Sport'!E120,(IF(Sheet1!$A$2=$I$8,'Adult Participation'!E120,"")))))))))))</f>
        <v>2.3828318794257806E-2</v>
      </c>
      <c r="E120" s="1">
        <f>IF(Sheet1!$A$2=$I$3,Volunteering!F120,(IF(Sheet1!$A$2=$I$4,'Club Membership'!F120,(IF(Sheet1!$A$2=$I$5,Tuition!F120,(IF(Sheet1!$A$2=$I$6,'Organised Competition'!F120,(IF(Sheet1!$A$2=$I$7,'Organised Sport'!F120,(IF(Sheet1!$A$2=$I$8,'Adult Participation'!F120,"")))))))))))</f>
        <v>2.4802932140679225E-2</v>
      </c>
      <c r="F120" s="1">
        <f>IF(Sheet1!$A$2=$I$3,Volunteering!G120,(IF(Sheet1!$A$2=$I$4,'Club Membership'!G120,(IF(Sheet1!$A$2=$I$5,Tuition!G120,(IF(Sheet1!$A$2=$I$6,'Organised Competition'!G120,(IF(Sheet1!$A$2=$I$7,'Organised Sport'!G120,(IF(Sheet1!$A$2=$I$8,'Adult Participation'!G120,"")))))))))))</f>
        <v>8.7777099317550636E-3</v>
      </c>
      <c r="G120" s="1">
        <f>IF(Sheet1!$A$2=$I$3,Volunteering!H120,(IF(Sheet1!$A$2=$I$4,'Club Membership'!H120,(IF(Sheet1!$A$2=$I$5,Tuition!H120,(IF(Sheet1!$A$2=$I$6,'Organised Competition'!H120,(IF(Sheet1!$A$2=$I$7,'Organised Sport'!H120,(IF(Sheet1!$A$2=$I$8,'Adult Participation'!H120,"")))))))))))</f>
        <v>5.4487826614295222E-2</v>
      </c>
    </row>
    <row r="121" spans="1:7" ht="14.25" customHeight="1" x14ac:dyDescent="0.25">
      <c r="A121" s="1" t="s">
        <v>131</v>
      </c>
      <c r="B121" s="1" t="s">
        <v>7</v>
      </c>
      <c r="C121" s="1" t="s">
        <v>5</v>
      </c>
      <c r="D121" s="1">
        <f>IF(Sheet1!$A$2=$I$3,Volunteering!E121,(IF(Sheet1!$A$2=$I$4,'Club Membership'!E121,(IF(Sheet1!$A$2=$I$5,Tuition!E121,(IF(Sheet1!$A$2=$I$6,'Organised Competition'!E121,(IF(Sheet1!$A$2=$I$7,'Organised Sport'!E121,(IF(Sheet1!$A$2=$I$8,'Adult Participation'!E121,"")))))))))))</f>
        <v>7.3176298936185033E-2</v>
      </c>
      <c r="E121" s="1">
        <f>IF(Sheet1!$A$2=$I$3,Volunteering!F121,(IF(Sheet1!$A$2=$I$4,'Club Membership'!F121,(IF(Sheet1!$A$2=$I$5,Tuition!F121,(IF(Sheet1!$A$2=$I$6,'Organised Competition'!F121,(IF(Sheet1!$A$2=$I$7,'Organised Sport'!F121,(IF(Sheet1!$A$2=$I$8,'Adult Participation'!F121,"")))))))))))</f>
        <v>4.9130651858349729E-2</v>
      </c>
      <c r="F121" s="1">
        <f>IF(Sheet1!$A$2=$I$3,Volunteering!G121,(IF(Sheet1!$A$2=$I$4,'Club Membership'!G121,(IF(Sheet1!$A$2=$I$5,Tuition!G121,(IF(Sheet1!$A$2=$I$6,'Organised Competition'!G121,(IF(Sheet1!$A$2=$I$7,'Organised Sport'!G121,(IF(Sheet1!$A$2=$I$8,'Adult Participation'!G121,"")))))))))))</f>
        <v>6.7914632911890205E-2</v>
      </c>
      <c r="G121" s="1">
        <f>IF(Sheet1!$A$2=$I$3,Volunteering!H121,(IF(Sheet1!$A$2=$I$4,'Club Membership'!H121,(IF(Sheet1!$A$2=$I$5,Tuition!H121,(IF(Sheet1!$A$2=$I$6,'Organised Competition'!H121,(IF(Sheet1!$A$2=$I$7,'Organised Sport'!H121,(IF(Sheet1!$A$2=$I$8,'Adult Participation'!H121,"")))))))))))</f>
        <v>0.11932629396769753</v>
      </c>
    </row>
    <row r="122" spans="1:7" ht="14.25" customHeight="1" x14ac:dyDescent="0.25">
      <c r="A122" s="1" t="s">
        <v>132</v>
      </c>
      <c r="B122" s="1" t="s">
        <v>18</v>
      </c>
      <c r="C122" s="1" t="s">
        <v>19</v>
      </c>
      <c r="D122" s="1">
        <f>IF(Sheet1!$A$2=$I$3,Volunteering!E122,(IF(Sheet1!$A$2=$I$4,'Club Membership'!E122,(IF(Sheet1!$A$2=$I$5,Tuition!E122,(IF(Sheet1!$A$2=$I$6,'Organised Competition'!E122,(IF(Sheet1!$A$2=$I$7,'Organised Sport'!E122,(IF(Sheet1!$A$2=$I$8,'Adult Participation'!E122,"")))))))))))</f>
        <v>3.0373339215612954E-2</v>
      </c>
      <c r="E122" s="1">
        <f>IF(Sheet1!$A$2=$I$3,Volunteering!F122,(IF(Sheet1!$A$2=$I$4,'Club Membership'!F122,(IF(Sheet1!$A$2=$I$5,Tuition!F122,(IF(Sheet1!$A$2=$I$6,'Organised Competition'!F122,(IF(Sheet1!$A$2=$I$7,'Organised Sport'!F122,(IF(Sheet1!$A$2=$I$8,'Adult Participation'!F122,"")))))))))))</f>
        <v>2.5261109609431277E-2</v>
      </c>
      <c r="F122" s="1">
        <f>IF(Sheet1!$A$2=$I$3,Volunteering!G122,(IF(Sheet1!$A$2=$I$4,'Club Membership'!G122,(IF(Sheet1!$A$2=$I$5,Tuition!G122,(IF(Sheet1!$A$2=$I$6,'Organised Competition'!G122,(IF(Sheet1!$A$2=$I$7,'Organised Sport'!G122,(IF(Sheet1!$A$2=$I$8,'Adult Participation'!G122,"")))))))))))</f>
        <v>2.2492998168388661E-2</v>
      </c>
      <c r="G122" s="1">
        <f>IF(Sheet1!$A$2=$I$3,Volunteering!H122,(IF(Sheet1!$A$2=$I$4,'Club Membership'!H122,(IF(Sheet1!$A$2=$I$5,Tuition!H122,(IF(Sheet1!$A$2=$I$6,'Organised Competition'!H122,(IF(Sheet1!$A$2=$I$7,'Organised Sport'!H122,(IF(Sheet1!$A$2=$I$8,'Adult Participation'!H122,"")))))))))))</f>
        <v>4.3886739305003433E-2</v>
      </c>
    </row>
    <row r="123" spans="1:7" ht="14.25" customHeight="1" x14ac:dyDescent="0.25">
      <c r="A123" s="1" t="s">
        <v>133</v>
      </c>
      <c r="B123" s="1" t="s">
        <v>16</v>
      </c>
      <c r="C123" s="1" t="s">
        <v>11</v>
      </c>
      <c r="D123" s="1">
        <f>IF(Sheet1!$A$2=$I$3,Volunteering!E123,(IF(Sheet1!$A$2=$I$4,'Club Membership'!E123,(IF(Sheet1!$A$2=$I$5,Tuition!E123,(IF(Sheet1!$A$2=$I$6,'Organised Competition'!E123,(IF(Sheet1!$A$2=$I$7,'Organised Sport'!E123,(IF(Sheet1!$A$2=$I$8,'Adult Participation'!E123,"")))))))))))</f>
        <v>4.0041200524250031E-2</v>
      </c>
      <c r="E123" s="1">
        <f>IF(Sheet1!$A$2=$I$3,Volunteering!F123,(IF(Sheet1!$A$2=$I$4,'Club Membership'!F123,(IF(Sheet1!$A$2=$I$5,Tuition!F123,(IF(Sheet1!$A$2=$I$6,'Organised Competition'!F123,(IF(Sheet1!$A$2=$I$7,'Organised Sport'!F123,(IF(Sheet1!$A$2=$I$8,'Adult Participation'!F123,"")))))))))))</f>
        <v>2.5529211037474842E-2</v>
      </c>
      <c r="F123" s="1">
        <f>IF(Sheet1!$A$2=$I$3,Volunteering!G123,(IF(Sheet1!$A$2=$I$4,'Club Membership'!G123,(IF(Sheet1!$A$2=$I$5,Tuition!G123,(IF(Sheet1!$A$2=$I$6,'Organised Competition'!G123,(IF(Sheet1!$A$2=$I$7,'Organised Sport'!G123,(IF(Sheet1!$A$2=$I$8,'Adult Participation'!G123,"")))))))))))</f>
        <v>3.453676037526901E-2</v>
      </c>
      <c r="G123" s="1">
        <f>IF(Sheet1!$A$2=$I$3,Volunteering!H123,(IF(Sheet1!$A$2=$I$4,'Club Membership'!H123,(IF(Sheet1!$A$2=$I$5,Tuition!H123,(IF(Sheet1!$A$2=$I$6,'Organised Competition'!H123,(IF(Sheet1!$A$2=$I$7,'Organised Sport'!H123,(IF(Sheet1!$A$2=$I$8,'Adult Participation'!H123,"")))))))))))</f>
        <v>4.8196693228076341E-2</v>
      </c>
    </row>
    <row r="124" spans="1:7" ht="14.25" customHeight="1" x14ac:dyDescent="0.25">
      <c r="A124" s="1" t="s">
        <v>134</v>
      </c>
      <c r="B124" s="1" t="s">
        <v>22</v>
      </c>
      <c r="C124" s="1" t="s">
        <v>8</v>
      </c>
      <c r="D124" s="1">
        <f>IF(Sheet1!$A$2=$I$3,Volunteering!E124,(IF(Sheet1!$A$2=$I$4,'Club Membership'!E124,(IF(Sheet1!$A$2=$I$5,Tuition!E124,(IF(Sheet1!$A$2=$I$6,'Organised Competition'!E124,(IF(Sheet1!$A$2=$I$7,'Organised Sport'!E124,(IF(Sheet1!$A$2=$I$8,'Adult Participation'!E124,"")))))))))))</f>
        <v>5.8725548555362786E-2</v>
      </c>
      <c r="E124" s="1">
        <f>IF(Sheet1!$A$2=$I$3,Volunteering!F124,(IF(Sheet1!$A$2=$I$4,'Club Membership'!F124,(IF(Sheet1!$A$2=$I$5,Tuition!F124,(IF(Sheet1!$A$2=$I$6,'Organised Competition'!F124,(IF(Sheet1!$A$2=$I$7,'Organised Sport'!F124,(IF(Sheet1!$A$2=$I$8,'Adult Participation'!F124,"")))))))))))</f>
        <v>5.4298160036784192E-2</v>
      </c>
      <c r="F124" s="1">
        <f>IF(Sheet1!$A$2=$I$3,Volunteering!G124,(IF(Sheet1!$A$2=$I$4,'Club Membership'!G124,(IF(Sheet1!$A$2=$I$5,Tuition!G124,(IF(Sheet1!$A$2=$I$6,'Organised Competition'!G124,(IF(Sheet1!$A$2=$I$7,'Organised Sport'!G124,(IF(Sheet1!$A$2=$I$8,'Adult Participation'!G124,"")))))))))))</f>
        <v>6.1834816180693176E-2</v>
      </c>
      <c r="G124" s="1">
        <f>IF(Sheet1!$A$2=$I$3,Volunteering!H124,(IF(Sheet1!$A$2=$I$4,'Club Membership'!H124,(IF(Sheet1!$A$2=$I$5,Tuition!H124,(IF(Sheet1!$A$2=$I$6,'Organised Competition'!H124,(IF(Sheet1!$A$2=$I$7,'Organised Sport'!H124,(IF(Sheet1!$A$2=$I$8,'Adult Participation'!H124,"")))))))))))</f>
        <v>0.1167770145588314</v>
      </c>
    </row>
    <row r="125" spans="1:7" ht="14.25" customHeight="1" x14ac:dyDescent="0.25">
      <c r="A125" s="1" t="s">
        <v>135</v>
      </c>
      <c r="B125" s="1" t="s">
        <v>18</v>
      </c>
      <c r="C125" s="1" t="s">
        <v>19</v>
      </c>
      <c r="D125" s="1">
        <f>IF(Sheet1!$A$2=$I$3,Volunteering!E125,(IF(Sheet1!$A$2=$I$4,'Club Membership'!E125,(IF(Sheet1!$A$2=$I$5,Tuition!E125,(IF(Sheet1!$A$2=$I$6,'Organised Competition'!E125,(IF(Sheet1!$A$2=$I$7,'Organised Sport'!E125,(IF(Sheet1!$A$2=$I$8,'Adult Participation'!E125,"")))))))))))</f>
        <v>4.2347145762319759E-2</v>
      </c>
      <c r="E125" s="1">
        <f>IF(Sheet1!$A$2=$I$3,Volunteering!F125,(IF(Sheet1!$A$2=$I$4,'Club Membership'!F125,(IF(Sheet1!$A$2=$I$5,Tuition!F125,(IF(Sheet1!$A$2=$I$6,'Organised Competition'!F125,(IF(Sheet1!$A$2=$I$7,'Organised Sport'!F125,(IF(Sheet1!$A$2=$I$8,'Adult Participation'!F125,"")))))))))))</f>
        <v>3.3626681735457187E-2</v>
      </c>
      <c r="F125" s="1">
        <f>IF(Sheet1!$A$2=$I$3,Volunteering!G125,(IF(Sheet1!$A$2=$I$4,'Club Membership'!G125,(IF(Sheet1!$A$2=$I$5,Tuition!G125,(IF(Sheet1!$A$2=$I$6,'Organised Competition'!G125,(IF(Sheet1!$A$2=$I$7,'Organised Sport'!G125,(IF(Sheet1!$A$2=$I$8,'Adult Participation'!G125,"")))))))))))</f>
        <v>2.3998087190563101E-2</v>
      </c>
      <c r="G125" s="1">
        <f>IF(Sheet1!$A$2=$I$3,Volunteering!H125,(IF(Sheet1!$A$2=$I$4,'Club Membership'!H125,(IF(Sheet1!$A$2=$I$5,Tuition!H125,(IF(Sheet1!$A$2=$I$6,'Organised Competition'!H125,(IF(Sheet1!$A$2=$I$7,'Organised Sport'!H125,(IF(Sheet1!$A$2=$I$8,'Adult Participation'!H125,"")))))))))))</f>
        <v>7.5129603677347306E-2</v>
      </c>
    </row>
    <row r="126" spans="1:7" ht="14.25" customHeight="1" x14ac:dyDescent="0.25">
      <c r="A126" s="1" t="s">
        <v>136</v>
      </c>
      <c r="B126" s="1" t="s">
        <v>1</v>
      </c>
      <c r="C126" s="1" t="s">
        <v>8</v>
      </c>
      <c r="D126" s="1">
        <f>IF(Sheet1!$A$2=$I$3,Volunteering!E126,(IF(Sheet1!$A$2=$I$4,'Club Membership'!E126,(IF(Sheet1!$A$2=$I$5,Tuition!E126,(IF(Sheet1!$A$2=$I$6,'Organised Competition'!E126,(IF(Sheet1!$A$2=$I$7,'Organised Sport'!E126,(IF(Sheet1!$A$2=$I$8,'Adult Participation'!E126,"")))))))))))</f>
        <v>5.7743842589505365E-2</v>
      </c>
      <c r="E126" s="1">
        <f>IF(Sheet1!$A$2=$I$3,Volunteering!F126,(IF(Sheet1!$A$2=$I$4,'Club Membership'!F126,(IF(Sheet1!$A$2=$I$5,Tuition!F126,(IF(Sheet1!$A$2=$I$6,'Organised Competition'!F126,(IF(Sheet1!$A$2=$I$7,'Organised Sport'!F126,(IF(Sheet1!$A$2=$I$8,'Adult Participation'!F126,"")))))))))))</f>
        <v>3.8590193154622428E-2</v>
      </c>
      <c r="F126" s="1">
        <f>IF(Sheet1!$A$2=$I$3,Volunteering!G126,(IF(Sheet1!$A$2=$I$4,'Club Membership'!G126,(IF(Sheet1!$A$2=$I$5,Tuition!G126,(IF(Sheet1!$A$2=$I$6,'Organised Competition'!G126,(IF(Sheet1!$A$2=$I$7,'Organised Sport'!G126,(IF(Sheet1!$A$2=$I$8,'Adult Participation'!G126,"")))))))))))</f>
        <v>7.3099407573855107E-2</v>
      </c>
      <c r="G126" s="1">
        <f>IF(Sheet1!$A$2=$I$3,Volunteering!H126,(IF(Sheet1!$A$2=$I$4,'Club Membership'!H126,(IF(Sheet1!$A$2=$I$5,Tuition!H126,(IF(Sheet1!$A$2=$I$6,'Organised Competition'!H126,(IF(Sheet1!$A$2=$I$7,'Organised Sport'!H126,(IF(Sheet1!$A$2=$I$8,'Adult Participation'!H126,"")))))))))))</f>
        <v>9.61333675772547E-2</v>
      </c>
    </row>
    <row r="127" spans="1:7" ht="14.25" customHeight="1" x14ac:dyDescent="0.25">
      <c r="A127" s="1" t="s">
        <v>137</v>
      </c>
      <c r="B127" s="1" t="s">
        <v>86</v>
      </c>
      <c r="C127" s="1" t="s">
        <v>11</v>
      </c>
      <c r="D127" s="1">
        <f>IF(Sheet1!$A$2=$I$3,Volunteering!E127,(IF(Sheet1!$A$2=$I$4,'Club Membership'!E127,(IF(Sheet1!$A$2=$I$5,Tuition!E127,(IF(Sheet1!$A$2=$I$6,'Organised Competition'!E127,(IF(Sheet1!$A$2=$I$7,'Organised Sport'!E127,(IF(Sheet1!$A$2=$I$8,'Adult Participation'!E127,"")))))))))))</f>
        <v>4.225514400709262E-2</v>
      </c>
      <c r="E127" s="1">
        <f>IF(Sheet1!$A$2=$I$3,Volunteering!F127,(IF(Sheet1!$A$2=$I$4,'Club Membership'!F127,(IF(Sheet1!$A$2=$I$5,Tuition!F127,(IF(Sheet1!$A$2=$I$6,'Organised Competition'!F127,(IF(Sheet1!$A$2=$I$7,'Organised Sport'!F127,(IF(Sheet1!$A$2=$I$8,'Adult Participation'!F127,"")))))))))))</f>
        <v>3.9935872329150156E-2</v>
      </c>
      <c r="F127" s="1">
        <f>IF(Sheet1!$A$2=$I$3,Volunteering!G127,(IF(Sheet1!$A$2=$I$4,'Club Membership'!G127,(IF(Sheet1!$A$2=$I$5,Tuition!G127,(IF(Sheet1!$A$2=$I$6,'Organised Competition'!G127,(IF(Sheet1!$A$2=$I$7,'Organised Sport'!G127,(IF(Sheet1!$A$2=$I$8,'Adult Participation'!G127,"")))))))))))</f>
        <v>5.3877895795178821E-2</v>
      </c>
      <c r="G127" s="1">
        <f>IF(Sheet1!$A$2=$I$3,Volunteering!H127,(IF(Sheet1!$A$2=$I$4,'Club Membership'!H127,(IF(Sheet1!$A$2=$I$5,Tuition!H127,(IF(Sheet1!$A$2=$I$6,'Organised Competition'!H127,(IF(Sheet1!$A$2=$I$7,'Organised Sport'!H127,(IF(Sheet1!$A$2=$I$8,'Adult Participation'!H127,"")))))))))))</f>
        <v>6.1641947857326025E-2</v>
      </c>
    </row>
    <row r="128" spans="1:7" ht="14.25" customHeight="1" x14ac:dyDescent="0.25">
      <c r="A128" s="1" t="s">
        <v>138</v>
      </c>
      <c r="B128" s="1" t="s">
        <v>1</v>
      </c>
      <c r="C128" s="1" t="s">
        <v>11</v>
      </c>
      <c r="D128" s="1">
        <f>IF(Sheet1!$A$2=$I$3,Volunteering!E128,(IF(Sheet1!$A$2=$I$4,'Club Membership'!E128,(IF(Sheet1!$A$2=$I$5,Tuition!E128,(IF(Sheet1!$A$2=$I$6,'Organised Competition'!E128,(IF(Sheet1!$A$2=$I$7,'Organised Sport'!E128,(IF(Sheet1!$A$2=$I$8,'Adult Participation'!E128,"")))))))))))</f>
        <v>3.0722862334892201E-2</v>
      </c>
      <c r="E128" s="1">
        <f>IF(Sheet1!$A$2=$I$3,Volunteering!F128,(IF(Sheet1!$A$2=$I$4,'Club Membership'!F128,(IF(Sheet1!$A$2=$I$5,Tuition!F128,(IF(Sheet1!$A$2=$I$6,'Organised Competition'!F128,(IF(Sheet1!$A$2=$I$7,'Organised Sport'!F128,(IF(Sheet1!$A$2=$I$8,'Adult Participation'!F128,"")))))))))))</f>
        <v>5.4195473032276412E-2</v>
      </c>
      <c r="F128" s="1">
        <f>IF(Sheet1!$A$2=$I$3,Volunteering!G128,(IF(Sheet1!$A$2=$I$4,'Club Membership'!G128,(IF(Sheet1!$A$2=$I$5,Tuition!G128,(IF(Sheet1!$A$2=$I$6,'Organised Competition'!G128,(IF(Sheet1!$A$2=$I$7,'Organised Sport'!G128,(IF(Sheet1!$A$2=$I$8,'Adult Participation'!G128,"")))))))))))</f>
        <v>4.425114956547449E-2</v>
      </c>
      <c r="G128" s="1">
        <f>IF(Sheet1!$A$2=$I$3,Volunteering!H128,(IF(Sheet1!$A$2=$I$4,'Club Membership'!H128,(IF(Sheet1!$A$2=$I$5,Tuition!H128,(IF(Sheet1!$A$2=$I$6,'Organised Competition'!H128,(IF(Sheet1!$A$2=$I$7,'Organised Sport'!H128,(IF(Sheet1!$A$2=$I$8,'Adult Participation'!H128,"")))))))))))</f>
        <v>6.4081075930732118E-2</v>
      </c>
    </row>
    <row r="129" spans="1:7" ht="14.25" customHeight="1" x14ac:dyDescent="0.25">
      <c r="A129" s="1" t="s">
        <v>139</v>
      </c>
      <c r="B129" s="1" t="s">
        <v>1</v>
      </c>
      <c r="C129" s="1" t="s">
        <v>2</v>
      </c>
      <c r="D129" s="1">
        <f>IF(Sheet1!$A$2=$I$3,Volunteering!E129,(IF(Sheet1!$A$2=$I$4,'Club Membership'!E129,(IF(Sheet1!$A$2=$I$5,Tuition!E129,(IF(Sheet1!$A$2=$I$6,'Organised Competition'!E129,(IF(Sheet1!$A$2=$I$7,'Organised Sport'!E129,(IF(Sheet1!$A$2=$I$8,'Adult Participation'!E129,"")))))))))))</f>
        <v>6.4079259122204427E-2</v>
      </c>
      <c r="E129" s="1">
        <f>IF(Sheet1!$A$2=$I$3,Volunteering!F129,(IF(Sheet1!$A$2=$I$4,'Club Membership'!F129,(IF(Sheet1!$A$2=$I$5,Tuition!F129,(IF(Sheet1!$A$2=$I$6,'Organised Competition'!F129,(IF(Sheet1!$A$2=$I$7,'Organised Sport'!F129,(IF(Sheet1!$A$2=$I$8,'Adult Participation'!F129,"")))))))))))</f>
        <v>4.0006730613848046E-2</v>
      </c>
      <c r="F129" s="1">
        <f>IF(Sheet1!$A$2=$I$3,Volunteering!G129,(IF(Sheet1!$A$2=$I$4,'Club Membership'!G129,(IF(Sheet1!$A$2=$I$5,Tuition!G129,(IF(Sheet1!$A$2=$I$6,'Organised Competition'!G129,(IF(Sheet1!$A$2=$I$7,'Organised Sport'!G129,(IF(Sheet1!$A$2=$I$8,'Adult Participation'!G129,"")))))))))))</f>
        <v>3.6739099840594418E-2</v>
      </c>
      <c r="G129" s="1">
        <f>IF(Sheet1!$A$2=$I$3,Volunteering!H129,(IF(Sheet1!$A$2=$I$4,'Club Membership'!H129,(IF(Sheet1!$A$2=$I$5,Tuition!H129,(IF(Sheet1!$A$2=$I$6,'Organised Competition'!H129,(IF(Sheet1!$A$2=$I$7,'Organised Sport'!H129,(IF(Sheet1!$A$2=$I$8,'Adult Participation'!H129,"")))))))))))</f>
        <v>6.4473837150013716E-2</v>
      </c>
    </row>
    <row r="130" spans="1:7" ht="14.25" customHeight="1" x14ac:dyDescent="0.25">
      <c r="A130" s="1" t="s">
        <v>140</v>
      </c>
      <c r="B130" s="1" t="s">
        <v>18</v>
      </c>
      <c r="C130" s="1" t="s">
        <v>19</v>
      </c>
      <c r="D130" s="1">
        <f>IF(Sheet1!$A$2=$I$3,Volunteering!E130,(IF(Sheet1!$A$2=$I$4,'Club Membership'!E130,(IF(Sheet1!$A$2=$I$5,Tuition!E130,(IF(Sheet1!$A$2=$I$6,'Organised Competition'!E130,(IF(Sheet1!$A$2=$I$7,'Organised Sport'!E130,(IF(Sheet1!$A$2=$I$8,'Adult Participation'!E130,"")))))))))))</f>
        <v>5.9321737584337772E-2</v>
      </c>
      <c r="E130" s="1">
        <f>IF(Sheet1!$A$2=$I$3,Volunteering!F130,(IF(Sheet1!$A$2=$I$4,'Club Membership'!F130,(IF(Sheet1!$A$2=$I$5,Tuition!F130,(IF(Sheet1!$A$2=$I$6,'Organised Competition'!F130,(IF(Sheet1!$A$2=$I$7,'Organised Sport'!F130,(IF(Sheet1!$A$2=$I$8,'Adult Participation'!F130,"")))))))))))</f>
        <v>5.065292313685469E-2</v>
      </c>
      <c r="F130" s="1">
        <f>IF(Sheet1!$A$2=$I$3,Volunteering!G130,(IF(Sheet1!$A$2=$I$4,'Club Membership'!G130,(IF(Sheet1!$A$2=$I$5,Tuition!G130,(IF(Sheet1!$A$2=$I$6,'Organised Competition'!G130,(IF(Sheet1!$A$2=$I$7,'Organised Sport'!G130,(IF(Sheet1!$A$2=$I$8,'Adult Participation'!G130,"")))))))))))</f>
        <v>3.4255668975154911E-2</v>
      </c>
      <c r="G130" s="1">
        <f>IF(Sheet1!$A$2=$I$3,Volunteering!H130,(IF(Sheet1!$A$2=$I$4,'Club Membership'!H130,(IF(Sheet1!$A$2=$I$5,Tuition!H130,(IF(Sheet1!$A$2=$I$6,'Organised Competition'!H130,(IF(Sheet1!$A$2=$I$7,'Organised Sport'!H130,(IF(Sheet1!$A$2=$I$8,'Adult Participation'!H130,"")))))))))))</f>
        <v>4.3147864479660687E-2</v>
      </c>
    </row>
    <row r="131" spans="1:7" ht="14.25" customHeight="1" x14ac:dyDescent="0.25">
      <c r="A131" s="1" t="s">
        <v>141</v>
      </c>
      <c r="B131" s="1" t="s">
        <v>32</v>
      </c>
      <c r="C131" s="1" t="s">
        <v>14</v>
      </c>
      <c r="D131" s="1">
        <f>IF(Sheet1!$A$2=$I$3,Volunteering!E131,(IF(Sheet1!$A$2=$I$4,'Club Membership'!E131,(IF(Sheet1!$A$2=$I$5,Tuition!E131,(IF(Sheet1!$A$2=$I$6,'Organised Competition'!E131,(IF(Sheet1!$A$2=$I$7,'Organised Sport'!E131,(IF(Sheet1!$A$2=$I$8,'Adult Participation'!E131,"")))))))))))</f>
        <v>4.5999999999999999E-2</v>
      </c>
      <c r="E131" s="1">
        <f>IF(Sheet1!$A$2=$I$3,Volunteering!F131,(IF(Sheet1!$A$2=$I$4,'Club Membership'!F131,(IF(Sheet1!$A$2=$I$5,Tuition!F131,(IF(Sheet1!$A$2=$I$6,'Organised Competition'!F131,(IF(Sheet1!$A$2=$I$7,'Organised Sport'!F131,(IF(Sheet1!$A$2=$I$8,'Adult Participation'!F131,"")))))))))))</f>
        <v>5.28E-2</v>
      </c>
      <c r="F131" s="1">
        <f>IF(Sheet1!$A$2=$I$3,Volunteering!G131,(IF(Sheet1!$A$2=$I$4,'Club Membership'!G131,(IF(Sheet1!$A$2=$I$5,Tuition!G131,(IF(Sheet1!$A$2=$I$6,'Organised Competition'!G131,(IF(Sheet1!$A$2=$I$7,'Organised Sport'!G131,(IF(Sheet1!$A$2=$I$8,'Adult Participation'!G131,"")))))))))))</f>
        <v>4.6800000000000001E-2</v>
      </c>
      <c r="G131" s="1">
        <f>IF(Sheet1!$A$2=$I$3,Volunteering!H131,(IF(Sheet1!$A$2=$I$4,'Club Membership'!H131,(IF(Sheet1!$A$2=$I$5,Tuition!H131,(IF(Sheet1!$A$2=$I$6,'Organised Competition'!H131,(IF(Sheet1!$A$2=$I$7,'Organised Sport'!H131,(IF(Sheet1!$A$2=$I$8,'Adult Participation'!H131,"")))))))))))</f>
        <v>7.770475510544847E-2</v>
      </c>
    </row>
    <row r="132" spans="1:7" ht="14.25" customHeight="1" x14ac:dyDescent="0.25">
      <c r="A132" s="1" t="s">
        <v>142</v>
      </c>
      <c r="B132" s="1" t="s">
        <v>16</v>
      </c>
      <c r="C132" s="1" t="s">
        <v>8</v>
      </c>
      <c r="D132" s="1">
        <f>IF(Sheet1!$A$2=$I$3,Volunteering!E132,(IF(Sheet1!$A$2=$I$4,'Club Membership'!E132,(IF(Sheet1!$A$2=$I$5,Tuition!E132,(IF(Sheet1!$A$2=$I$6,'Organised Competition'!E132,(IF(Sheet1!$A$2=$I$7,'Organised Sport'!E132,(IF(Sheet1!$A$2=$I$8,'Adult Participation'!E132,"")))))))))))</f>
        <v>3.7070309152863426E-2</v>
      </c>
      <c r="E132" s="1">
        <f>IF(Sheet1!$A$2=$I$3,Volunteering!F132,(IF(Sheet1!$A$2=$I$4,'Club Membership'!F132,(IF(Sheet1!$A$2=$I$5,Tuition!F132,(IF(Sheet1!$A$2=$I$6,'Organised Competition'!F132,(IF(Sheet1!$A$2=$I$7,'Organised Sport'!F132,(IF(Sheet1!$A$2=$I$8,'Adult Participation'!F132,"")))))))))))</f>
        <v>4.6965966100905358E-2</v>
      </c>
      <c r="F132" s="1">
        <f>IF(Sheet1!$A$2=$I$3,Volunteering!G132,(IF(Sheet1!$A$2=$I$4,'Club Membership'!G132,(IF(Sheet1!$A$2=$I$5,Tuition!G132,(IF(Sheet1!$A$2=$I$6,'Organised Competition'!G132,(IF(Sheet1!$A$2=$I$7,'Organised Sport'!G132,(IF(Sheet1!$A$2=$I$8,'Adult Participation'!G132,"")))))))))))</f>
        <v>4.9441927343683405E-2</v>
      </c>
      <c r="G132" s="1">
        <f>IF(Sheet1!$A$2=$I$3,Volunteering!H132,(IF(Sheet1!$A$2=$I$4,'Club Membership'!H132,(IF(Sheet1!$A$2=$I$5,Tuition!H132,(IF(Sheet1!$A$2=$I$6,'Organised Competition'!H132,(IF(Sheet1!$A$2=$I$7,'Organised Sport'!H132,(IF(Sheet1!$A$2=$I$8,'Adult Participation'!H132,"")))))))))))</f>
        <v>4.2287406594716657E-2</v>
      </c>
    </row>
    <row r="133" spans="1:7" ht="14.25" customHeight="1" x14ac:dyDescent="0.25">
      <c r="A133" s="1" t="s">
        <v>143</v>
      </c>
      <c r="B133" s="1" t="s">
        <v>7</v>
      </c>
      <c r="C133" s="1" t="s">
        <v>14</v>
      </c>
      <c r="D133" s="1">
        <f>IF(Sheet1!$A$2=$I$3,Volunteering!E133,(IF(Sheet1!$A$2=$I$4,'Club Membership'!E133,(IF(Sheet1!$A$2=$I$5,Tuition!E133,(IF(Sheet1!$A$2=$I$6,'Organised Competition'!E133,(IF(Sheet1!$A$2=$I$7,'Organised Sport'!E133,(IF(Sheet1!$A$2=$I$8,'Adult Participation'!E133,"")))))))))))</f>
        <v>3.7643144146823737E-2</v>
      </c>
      <c r="E133" s="1">
        <f>IF(Sheet1!$A$2=$I$3,Volunteering!F133,(IF(Sheet1!$A$2=$I$4,'Club Membership'!F133,(IF(Sheet1!$A$2=$I$5,Tuition!F133,(IF(Sheet1!$A$2=$I$6,'Organised Competition'!F133,(IF(Sheet1!$A$2=$I$7,'Organised Sport'!F133,(IF(Sheet1!$A$2=$I$8,'Adult Participation'!F133,"")))))))))))</f>
        <v>4.5501239871431579E-2</v>
      </c>
      <c r="F133" s="1">
        <f>IF(Sheet1!$A$2=$I$3,Volunteering!G133,(IF(Sheet1!$A$2=$I$4,'Club Membership'!G133,(IF(Sheet1!$A$2=$I$5,Tuition!G133,(IF(Sheet1!$A$2=$I$6,'Organised Competition'!G133,(IF(Sheet1!$A$2=$I$7,'Organised Sport'!G133,(IF(Sheet1!$A$2=$I$8,'Adult Participation'!G133,"")))))))))))</f>
        <v>4.4708018996748609E-2</v>
      </c>
      <c r="G133" s="1">
        <f>IF(Sheet1!$A$2=$I$3,Volunteering!H133,(IF(Sheet1!$A$2=$I$4,'Club Membership'!H133,(IF(Sheet1!$A$2=$I$5,Tuition!H133,(IF(Sheet1!$A$2=$I$6,'Organised Competition'!H133,(IF(Sheet1!$A$2=$I$7,'Organised Sport'!H133,(IF(Sheet1!$A$2=$I$8,'Adult Participation'!H133,"")))))))))))</f>
        <v>8.3723221802740486E-2</v>
      </c>
    </row>
    <row r="134" spans="1:7" ht="14.25" customHeight="1" x14ac:dyDescent="0.25">
      <c r="A134" s="1" t="s">
        <v>144</v>
      </c>
      <c r="B134" s="1" t="s">
        <v>18</v>
      </c>
      <c r="C134" s="1" t="s">
        <v>19</v>
      </c>
      <c r="D134" s="1">
        <f>IF(Sheet1!$A$2=$I$3,Volunteering!E134,(IF(Sheet1!$A$2=$I$4,'Club Membership'!E134,(IF(Sheet1!$A$2=$I$5,Tuition!E134,(IF(Sheet1!$A$2=$I$6,'Organised Competition'!E134,(IF(Sheet1!$A$2=$I$7,'Organised Sport'!E134,(IF(Sheet1!$A$2=$I$8,'Adult Participation'!E134,"")))))))))))</f>
        <v>5.3058788722179569E-2</v>
      </c>
      <c r="E134" s="1">
        <f>IF(Sheet1!$A$2=$I$3,Volunteering!F134,(IF(Sheet1!$A$2=$I$4,'Club Membership'!F134,(IF(Sheet1!$A$2=$I$5,Tuition!F134,(IF(Sheet1!$A$2=$I$6,'Organised Competition'!F134,(IF(Sheet1!$A$2=$I$7,'Organised Sport'!F134,(IF(Sheet1!$A$2=$I$8,'Adult Participation'!F134,"")))))))))))</f>
        <v>4.5550416015625032E-2</v>
      </c>
      <c r="F134" s="1">
        <f>IF(Sheet1!$A$2=$I$3,Volunteering!G134,(IF(Sheet1!$A$2=$I$4,'Club Membership'!G134,(IF(Sheet1!$A$2=$I$5,Tuition!G134,(IF(Sheet1!$A$2=$I$6,'Organised Competition'!G134,(IF(Sheet1!$A$2=$I$7,'Organised Sport'!G134,(IF(Sheet1!$A$2=$I$8,'Adult Participation'!G134,"")))))))))))</f>
        <v>4.6242712931522309E-2</v>
      </c>
      <c r="G134" s="1">
        <f>IF(Sheet1!$A$2=$I$3,Volunteering!H134,(IF(Sheet1!$A$2=$I$4,'Club Membership'!H134,(IF(Sheet1!$A$2=$I$5,Tuition!H134,(IF(Sheet1!$A$2=$I$6,'Organised Competition'!H134,(IF(Sheet1!$A$2=$I$7,'Organised Sport'!H134,(IF(Sheet1!$A$2=$I$8,'Adult Participation'!H134,"")))))))))))</f>
        <v>4.5192754404964487E-2</v>
      </c>
    </row>
    <row r="135" spans="1:7" ht="14.25" customHeight="1" x14ac:dyDescent="0.25">
      <c r="A135" s="1" t="s">
        <v>145</v>
      </c>
      <c r="B135" s="1" t="s">
        <v>7</v>
      </c>
      <c r="C135" s="1" t="s">
        <v>8</v>
      </c>
      <c r="D135" s="1">
        <f>IF(Sheet1!$A$2=$I$3,Volunteering!E135,(IF(Sheet1!$A$2=$I$4,'Club Membership'!E135,(IF(Sheet1!$A$2=$I$5,Tuition!E135,(IF(Sheet1!$A$2=$I$6,'Organised Competition'!E135,(IF(Sheet1!$A$2=$I$7,'Organised Sport'!E135,(IF(Sheet1!$A$2=$I$8,'Adult Participation'!E135,"")))))))))))</f>
        <v>7.5180866370071334E-2</v>
      </c>
      <c r="E135" s="1">
        <f>IF(Sheet1!$A$2=$I$3,Volunteering!F135,(IF(Sheet1!$A$2=$I$4,'Club Membership'!F135,(IF(Sheet1!$A$2=$I$5,Tuition!F135,(IF(Sheet1!$A$2=$I$6,'Organised Competition'!F135,(IF(Sheet1!$A$2=$I$7,'Organised Sport'!F135,(IF(Sheet1!$A$2=$I$8,'Adult Participation'!F135,"")))))))))))</f>
        <v>5.18108438448798E-2</v>
      </c>
      <c r="F135" s="1">
        <f>IF(Sheet1!$A$2=$I$3,Volunteering!G135,(IF(Sheet1!$A$2=$I$4,'Club Membership'!G135,(IF(Sheet1!$A$2=$I$5,Tuition!G135,(IF(Sheet1!$A$2=$I$6,'Organised Competition'!G135,(IF(Sheet1!$A$2=$I$7,'Organised Sport'!G135,(IF(Sheet1!$A$2=$I$8,'Adult Participation'!G135,"")))))))))))</f>
        <v>3.9162774425995493E-2</v>
      </c>
      <c r="G135" s="1">
        <f>IF(Sheet1!$A$2=$I$3,Volunteering!H135,(IF(Sheet1!$A$2=$I$4,'Club Membership'!H135,(IF(Sheet1!$A$2=$I$5,Tuition!H135,(IF(Sheet1!$A$2=$I$6,'Organised Competition'!H135,(IF(Sheet1!$A$2=$I$7,'Organised Sport'!H135,(IF(Sheet1!$A$2=$I$8,'Adult Participation'!H135,"")))))))))))</f>
        <v>0.10411686035724273</v>
      </c>
    </row>
    <row r="136" spans="1:7" ht="14.25" customHeight="1" x14ac:dyDescent="0.25">
      <c r="A136" s="1" t="s">
        <v>146</v>
      </c>
      <c r="B136" s="1" t="s">
        <v>1</v>
      </c>
      <c r="C136" s="1" t="s">
        <v>14</v>
      </c>
      <c r="D136" s="1">
        <f>IF(Sheet1!$A$2=$I$3,Volunteering!E136,(IF(Sheet1!$A$2=$I$4,'Club Membership'!E136,(IF(Sheet1!$A$2=$I$5,Tuition!E136,(IF(Sheet1!$A$2=$I$6,'Organised Competition'!E136,(IF(Sheet1!$A$2=$I$7,'Organised Sport'!E136,(IF(Sheet1!$A$2=$I$8,'Adult Participation'!E136,"")))))))))))</f>
        <v>6.1841271480782202E-2</v>
      </c>
      <c r="E136" s="1">
        <f>IF(Sheet1!$A$2=$I$3,Volunteering!F136,(IF(Sheet1!$A$2=$I$4,'Club Membership'!F136,(IF(Sheet1!$A$2=$I$5,Tuition!F136,(IF(Sheet1!$A$2=$I$6,'Organised Competition'!F136,(IF(Sheet1!$A$2=$I$7,'Organised Sport'!F136,(IF(Sheet1!$A$2=$I$8,'Adult Participation'!F136,"")))))))))))</f>
        <v>8.1221958590078719E-2</v>
      </c>
      <c r="F136" s="1">
        <f>IF(Sheet1!$A$2=$I$3,Volunteering!G136,(IF(Sheet1!$A$2=$I$4,'Club Membership'!G136,(IF(Sheet1!$A$2=$I$5,Tuition!G136,(IF(Sheet1!$A$2=$I$6,'Organised Competition'!G136,(IF(Sheet1!$A$2=$I$7,'Organised Sport'!G136,(IF(Sheet1!$A$2=$I$8,'Adult Participation'!G136,"")))))))))))</f>
        <v>6.2894913975516276E-2</v>
      </c>
      <c r="G136" s="1">
        <f>IF(Sheet1!$A$2=$I$3,Volunteering!H136,(IF(Sheet1!$A$2=$I$4,'Club Membership'!H136,(IF(Sheet1!$A$2=$I$5,Tuition!H136,(IF(Sheet1!$A$2=$I$6,'Organised Competition'!H136,(IF(Sheet1!$A$2=$I$7,'Organised Sport'!H136,(IF(Sheet1!$A$2=$I$8,'Adult Participation'!H136,"")))))))))))</f>
        <v>7.5022500977604392E-2</v>
      </c>
    </row>
    <row r="137" spans="1:7" ht="14.25" customHeight="1" x14ac:dyDescent="0.25">
      <c r="A137" s="1" t="s">
        <v>147</v>
      </c>
      <c r="B137" s="1" t="s">
        <v>18</v>
      </c>
      <c r="C137" s="1" t="s">
        <v>19</v>
      </c>
      <c r="D137" s="1">
        <f>IF(Sheet1!$A$2=$I$3,Volunteering!E137,(IF(Sheet1!$A$2=$I$4,'Club Membership'!E137,(IF(Sheet1!$A$2=$I$5,Tuition!E137,(IF(Sheet1!$A$2=$I$6,'Organised Competition'!E137,(IF(Sheet1!$A$2=$I$7,'Organised Sport'!E137,(IF(Sheet1!$A$2=$I$8,'Adult Participation'!E137,"")))))))))))</f>
        <v>4.5604055188842155E-2</v>
      </c>
      <c r="E137" s="1">
        <f>IF(Sheet1!$A$2=$I$3,Volunteering!F137,(IF(Sheet1!$A$2=$I$4,'Club Membership'!F137,(IF(Sheet1!$A$2=$I$5,Tuition!F137,(IF(Sheet1!$A$2=$I$6,'Organised Competition'!F137,(IF(Sheet1!$A$2=$I$7,'Organised Sport'!F137,(IF(Sheet1!$A$2=$I$8,'Adult Participation'!F137,"")))))))))))</f>
        <v>2.8937880565865909E-2</v>
      </c>
      <c r="F137" s="1">
        <f>IF(Sheet1!$A$2=$I$3,Volunteering!G137,(IF(Sheet1!$A$2=$I$4,'Club Membership'!G137,(IF(Sheet1!$A$2=$I$5,Tuition!G137,(IF(Sheet1!$A$2=$I$6,'Organised Competition'!G137,(IF(Sheet1!$A$2=$I$7,'Organised Sport'!G137,(IF(Sheet1!$A$2=$I$8,'Adult Participation'!G137,"")))))))))))</f>
        <v>2.0533662596780425E-2</v>
      </c>
      <c r="G137" s="1">
        <f>IF(Sheet1!$A$2=$I$3,Volunteering!H137,(IF(Sheet1!$A$2=$I$4,'Club Membership'!H137,(IF(Sheet1!$A$2=$I$5,Tuition!H137,(IF(Sheet1!$A$2=$I$6,'Organised Competition'!H137,(IF(Sheet1!$A$2=$I$7,'Organised Sport'!H137,(IF(Sheet1!$A$2=$I$8,'Adult Participation'!H137,"")))))))))))</f>
        <v>8.2705818416172902E-2</v>
      </c>
    </row>
    <row r="138" spans="1:7" ht="14.25" customHeight="1" x14ac:dyDescent="0.25">
      <c r="A138" s="1" t="s">
        <v>148</v>
      </c>
      <c r="B138" s="1" t="s">
        <v>16</v>
      </c>
      <c r="C138" s="1" t="s">
        <v>5</v>
      </c>
      <c r="D138" s="1">
        <f>IF(Sheet1!$A$2=$I$3,Volunteering!E138,(IF(Sheet1!$A$2=$I$4,'Club Membership'!E138,(IF(Sheet1!$A$2=$I$5,Tuition!E138,(IF(Sheet1!$A$2=$I$6,'Organised Competition'!E138,(IF(Sheet1!$A$2=$I$7,'Organised Sport'!E138,(IF(Sheet1!$A$2=$I$8,'Adult Participation'!E138,"")))))))))))</f>
        <v>8.110934238701413E-2</v>
      </c>
      <c r="E138" s="1">
        <f>IF(Sheet1!$A$2=$I$3,Volunteering!F138,(IF(Sheet1!$A$2=$I$4,'Club Membership'!F138,(IF(Sheet1!$A$2=$I$5,Tuition!F138,(IF(Sheet1!$A$2=$I$6,'Organised Competition'!F138,(IF(Sheet1!$A$2=$I$7,'Organised Sport'!F138,(IF(Sheet1!$A$2=$I$8,'Adult Participation'!F138,"")))))))))))</f>
        <v>5.3560380941753818E-2</v>
      </c>
      <c r="F138" s="1">
        <f>IF(Sheet1!$A$2=$I$3,Volunteering!G138,(IF(Sheet1!$A$2=$I$4,'Club Membership'!G138,(IF(Sheet1!$A$2=$I$5,Tuition!G138,(IF(Sheet1!$A$2=$I$6,'Organised Competition'!G138,(IF(Sheet1!$A$2=$I$7,'Organised Sport'!G138,(IF(Sheet1!$A$2=$I$8,'Adult Participation'!G138,"")))))))))))</f>
        <v>4.9706823483836399E-2</v>
      </c>
      <c r="G138" s="1">
        <f>IF(Sheet1!$A$2=$I$3,Volunteering!H138,(IF(Sheet1!$A$2=$I$4,'Club Membership'!H138,(IF(Sheet1!$A$2=$I$5,Tuition!H138,(IF(Sheet1!$A$2=$I$6,'Organised Competition'!H138,(IF(Sheet1!$A$2=$I$7,'Organised Sport'!H138,(IF(Sheet1!$A$2=$I$8,'Adult Participation'!H138,"")))))))))))</f>
        <v>6.4543148461598504E-2</v>
      </c>
    </row>
    <row r="139" spans="1:7" ht="14.25" customHeight="1" x14ac:dyDescent="0.25">
      <c r="A139" s="1" t="s">
        <v>149</v>
      </c>
      <c r="B139" s="1" t="s">
        <v>4</v>
      </c>
      <c r="C139" s="1" t="s">
        <v>11</v>
      </c>
      <c r="D139" s="1">
        <f>IF(Sheet1!$A$2=$I$3,Volunteering!E139,(IF(Sheet1!$A$2=$I$4,'Club Membership'!E139,(IF(Sheet1!$A$2=$I$5,Tuition!E139,(IF(Sheet1!$A$2=$I$6,'Organised Competition'!E139,(IF(Sheet1!$A$2=$I$7,'Organised Sport'!E139,(IF(Sheet1!$A$2=$I$8,'Adult Participation'!E139,"")))))))))))</f>
        <v>4.3737395677331009E-2</v>
      </c>
      <c r="E139" s="1">
        <f>IF(Sheet1!$A$2=$I$3,Volunteering!F139,(IF(Sheet1!$A$2=$I$4,'Club Membership'!F139,(IF(Sheet1!$A$2=$I$5,Tuition!F139,(IF(Sheet1!$A$2=$I$6,'Organised Competition'!F139,(IF(Sheet1!$A$2=$I$7,'Organised Sport'!F139,(IF(Sheet1!$A$2=$I$8,'Adult Participation'!F139,"")))))))))))</f>
        <v>5.3372931925566934E-2</v>
      </c>
      <c r="F139" s="1">
        <f>IF(Sheet1!$A$2=$I$3,Volunteering!G139,(IF(Sheet1!$A$2=$I$4,'Club Membership'!G139,(IF(Sheet1!$A$2=$I$5,Tuition!G139,(IF(Sheet1!$A$2=$I$6,'Organised Competition'!G139,(IF(Sheet1!$A$2=$I$7,'Organised Sport'!G139,(IF(Sheet1!$A$2=$I$8,'Adult Participation'!G139,"")))))))))))</f>
        <v>4.1424994639226546E-2</v>
      </c>
      <c r="G139" s="1">
        <f>IF(Sheet1!$A$2=$I$3,Volunteering!H139,(IF(Sheet1!$A$2=$I$4,'Club Membership'!H139,(IF(Sheet1!$A$2=$I$5,Tuition!H139,(IF(Sheet1!$A$2=$I$6,'Organised Competition'!H139,(IF(Sheet1!$A$2=$I$7,'Organised Sport'!H139,(IF(Sheet1!$A$2=$I$8,'Adult Participation'!H139,"")))))))))))</f>
        <v>8.4895583757898851E-2</v>
      </c>
    </row>
    <row r="140" spans="1:7" ht="14.25" customHeight="1" x14ac:dyDescent="0.25">
      <c r="A140" s="1" t="s">
        <v>150</v>
      </c>
      <c r="B140" s="1" t="s">
        <v>16</v>
      </c>
      <c r="C140" s="1" t="s">
        <v>11</v>
      </c>
      <c r="D140" s="1">
        <f>IF(Sheet1!$A$2=$I$3,Volunteering!E140,(IF(Sheet1!$A$2=$I$4,'Club Membership'!E140,(IF(Sheet1!$A$2=$I$5,Tuition!E140,(IF(Sheet1!$A$2=$I$6,'Organised Competition'!E140,(IF(Sheet1!$A$2=$I$7,'Organised Sport'!E140,(IF(Sheet1!$A$2=$I$8,'Adult Participation'!E140,"")))))))))))</f>
        <v>3.3205157691799443E-2</v>
      </c>
      <c r="E140" s="1">
        <f>IF(Sheet1!$A$2=$I$3,Volunteering!F140,(IF(Sheet1!$A$2=$I$4,'Club Membership'!F140,(IF(Sheet1!$A$2=$I$5,Tuition!F140,(IF(Sheet1!$A$2=$I$6,'Organised Competition'!F140,(IF(Sheet1!$A$2=$I$7,'Organised Sport'!F140,(IF(Sheet1!$A$2=$I$8,'Adult Participation'!F140,"")))))))))))</f>
        <v>3.7686769126594688E-2</v>
      </c>
      <c r="F140" s="1">
        <f>IF(Sheet1!$A$2=$I$3,Volunteering!G140,(IF(Sheet1!$A$2=$I$4,'Club Membership'!G140,(IF(Sheet1!$A$2=$I$5,Tuition!G140,(IF(Sheet1!$A$2=$I$6,'Organised Competition'!G140,(IF(Sheet1!$A$2=$I$7,'Organised Sport'!G140,(IF(Sheet1!$A$2=$I$8,'Adult Participation'!G140,"")))))))))))</f>
        <v>3.0094455707884941E-2</v>
      </c>
      <c r="G140" s="1">
        <f>IF(Sheet1!$A$2=$I$3,Volunteering!H140,(IF(Sheet1!$A$2=$I$4,'Club Membership'!H140,(IF(Sheet1!$A$2=$I$5,Tuition!H140,(IF(Sheet1!$A$2=$I$6,'Organised Competition'!H140,(IF(Sheet1!$A$2=$I$7,'Organised Sport'!H140,(IF(Sheet1!$A$2=$I$8,'Adult Participation'!H140,"")))))))))))</f>
        <v>2.877603441085436E-2</v>
      </c>
    </row>
    <row r="141" spans="1:7" ht="14.25" customHeight="1" x14ac:dyDescent="0.25">
      <c r="A141" s="1" t="s">
        <v>151</v>
      </c>
      <c r="B141" s="1" t="s">
        <v>1</v>
      </c>
      <c r="C141" s="1" t="s">
        <v>5</v>
      </c>
      <c r="D141" s="1">
        <f>IF(Sheet1!$A$2=$I$3,Volunteering!E141,(IF(Sheet1!$A$2=$I$4,'Club Membership'!E141,(IF(Sheet1!$A$2=$I$5,Tuition!E141,(IF(Sheet1!$A$2=$I$6,'Organised Competition'!E141,(IF(Sheet1!$A$2=$I$7,'Organised Sport'!E141,(IF(Sheet1!$A$2=$I$8,'Adult Participation'!E141,"")))))))))))</f>
        <v>5.265014772546802E-2</v>
      </c>
      <c r="E141" s="1">
        <f>IF(Sheet1!$A$2=$I$3,Volunteering!F141,(IF(Sheet1!$A$2=$I$4,'Club Membership'!F141,(IF(Sheet1!$A$2=$I$5,Tuition!F141,(IF(Sheet1!$A$2=$I$6,'Organised Competition'!F141,(IF(Sheet1!$A$2=$I$7,'Organised Sport'!F141,(IF(Sheet1!$A$2=$I$8,'Adult Participation'!F141,"")))))))))))</f>
        <v>7.9895727773895309E-2</v>
      </c>
      <c r="F141" s="1">
        <f>IF(Sheet1!$A$2=$I$3,Volunteering!G141,(IF(Sheet1!$A$2=$I$4,'Club Membership'!G141,(IF(Sheet1!$A$2=$I$5,Tuition!G141,(IF(Sheet1!$A$2=$I$6,'Organised Competition'!G141,(IF(Sheet1!$A$2=$I$7,'Organised Sport'!G141,(IF(Sheet1!$A$2=$I$8,'Adult Participation'!G141,"")))))))))))</f>
        <v>5.6952013458354635E-2</v>
      </c>
      <c r="G141" s="1">
        <f>IF(Sheet1!$A$2=$I$3,Volunteering!H141,(IF(Sheet1!$A$2=$I$4,'Club Membership'!H141,(IF(Sheet1!$A$2=$I$5,Tuition!H141,(IF(Sheet1!$A$2=$I$6,'Organised Competition'!H141,(IF(Sheet1!$A$2=$I$7,'Organised Sport'!H141,(IF(Sheet1!$A$2=$I$8,'Adult Participation'!H141,"")))))))))))</f>
        <v>6.9226830018793595E-2</v>
      </c>
    </row>
    <row r="142" spans="1:7" ht="14.25" customHeight="1" x14ac:dyDescent="0.25">
      <c r="A142" s="1" t="s">
        <v>152</v>
      </c>
      <c r="B142" s="1" t="s">
        <v>28</v>
      </c>
      <c r="C142" s="1" t="s">
        <v>5</v>
      </c>
      <c r="D142" s="1">
        <f>IF(Sheet1!$A$2=$I$3,Volunteering!E142,(IF(Sheet1!$A$2=$I$4,'Club Membership'!E142,(IF(Sheet1!$A$2=$I$5,Tuition!E142,(IF(Sheet1!$A$2=$I$6,'Organised Competition'!E142,(IF(Sheet1!$A$2=$I$7,'Organised Sport'!E142,(IF(Sheet1!$A$2=$I$8,'Adult Participation'!E142,"")))))))))))</f>
        <v>9.2387402342943126E-2</v>
      </c>
      <c r="E142" s="1">
        <f>IF(Sheet1!$A$2=$I$3,Volunteering!F142,(IF(Sheet1!$A$2=$I$4,'Club Membership'!F142,(IF(Sheet1!$A$2=$I$5,Tuition!F142,(IF(Sheet1!$A$2=$I$6,'Organised Competition'!F142,(IF(Sheet1!$A$2=$I$7,'Organised Sport'!F142,(IF(Sheet1!$A$2=$I$8,'Adult Participation'!F142,"")))))))))))</f>
        <v>6.5769567226953679E-2</v>
      </c>
      <c r="F142" s="1">
        <f>IF(Sheet1!$A$2=$I$3,Volunteering!G142,(IF(Sheet1!$A$2=$I$4,'Club Membership'!G142,(IF(Sheet1!$A$2=$I$5,Tuition!G142,(IF(Sheet1!$A$2=$I$6,'Organised Competition'!G142,(IF(Sheet1!$A$2=$I$7,'Organised Sport'!G142,(IF(Sheet1!$A$2=$I$8,'Adult Participation'!G142,"")))))))))))</f>
        <v>5.6933726753907024E-2</v>
      </c>
      <c r="G142" s="1">
        <f>IF(Sheet1!$A$2=$I$3,Volunteering!H142,(IF(Sheet1!$A$2=$I$4,'Club Membership'!H142,(IF(Sheet1!$A$2=$I$5,Tuition!H142,(IF(Sheet1!$A$2=$I$6,'Organised Competition'!H142,(IF(Sheet1!$A$2=$I$7,'Organised Sport'!H142,(IF(Sheet1!$A$2=$I$8,'Adult Participation'!H142,"")))))))))))</f>
        <v>0.1401651359848351</v>
      </c>
    </row>
    <row r="143" spans="1:7" ht="14.25" customHeight="1" x14ac:dyDescent="0.25">
      <c r="A143" s="1" t="s">
        <v>153</v>
      </c>
      <c r="B143" s="1" t="s">
        <v>18</v>
      </c>
      <c r="C143" s="1" t="s">
        <v>19</v>
      </c>
      <c r="D143" s="1">
        <f>IF(Sheet1!$A$2=$I$3,Volunteering!E143,(IF(Sheet1!$A$2=$I$4,'Club Membership'!E143,(IF(Sheet1!$A$2=$I$5,Tuition!E143,(IF(Sheet1!$A$2=$I$6,'Organised Competition'!E143,(IF(Sheet1!$A$2=$I$7,'Organised Sport'!E143,(IF(Sheet1!$A$2=$I$8,'Adult Participation'!E143,"")))))))))))</f>
        <v>2.5770817930211638E-2</v>
      </c>
      <c r="E143" s="1">
        <f>IF(Sheet1!$A$2=$I$3,Volunteering!F143,(IF(Sheet1!$A$2=$I$4,'Club Membership'!F143,(IF(Sheet1!$A$2=$I$5,Tuition!F143,(IF(Sheet1!$A$2=$I$6,'Organised Competition'!F143,(IF(Sheet1!$A$2=$I$7,'Organised Sport'!F143,(IF(Sheet1!$A$2=$I$8,'Adult Participation'!F143,"")))))))))))</f>
        <v>3.3455108854700509E-2</v>
      </c>
      <c r="F143" s="1">
        <f>IF(Sheet1!$A$2=$I$3,Volunteering!G143,(IF(Sheet1!$A$2=$I$4,'Club Membership'!G143,(IF(Sheet1!$A$2=$I$5,Tuition!G143,(IF(Sheet1!$A$2=$I$6,'Organised Competition'!G143,(IF(Sheet1!$A$2=$I$7,'Organised Sport'!G143,(IF(Sheet1!$A$2=$I$8,'Adult Participation'!G143,"")))))))))))</f>
        <v>2.4503420005771027E-2</v>
      </c>
      <c r="G143" s="1">
        <f>IF(Sheet1!$A$2=$I$3,Volunteering!H143,(IF(Sheet1!$A$2=$I$4,'Club Membership'!H143,(IF(Sheet1!$A$2=$I$5,Tuition!H143,(IF(Sheet1!$A$2=$I$6,'Organised Competition'!H143,(IF(Sheet1!$A$2=$I$7,'Organised Sport'!H143,(IF(Sheet1!$A$2=$I$8,'Adult Participation'!H143,"")))))))))))</f>
        <v>2.5387158066429508E-2</v>
      </c>
    </row>
    <row r="144" spans="1:7" ht="14.25" customHeight="1" x14ac:dyDescent="0.25">
      <c r="A144" s="1" t="s">
        <v>154</v>
      </c>
      <c r="B144" s="1" t="s">
        <v>18</v>
      </c>
      <c r="C144" s="1" t="s">
        <v>19</v>
      </c>
      <c r="D144" s="1">
        <f>IF(Sheet1!$A$2=$I$3,Volunteering!E144,(IF(Sheet1!$A$2=$I$4,'Club Membership'!E144,(IF(Sheet1!$A$2=$I$5,Tuition!E144,(IF(Sheet1!$A$2=$I$6,'Organised Competition'!E144,(IF(Sheet1!$A$2=$I$7,'Organised Sport'!E144,(IF(Sheet1!$A$2=$I$8,'Adult Participation'!E144,"")))))))))))</f>
        <v>1.9082262425721086E-2</v>
      </c>
      <c r="E144" s="1">
        <f>IF(Sheet1!$A$2=$I$3,Volunteering!F144,(IF(Sheet1!$A$2=$I$4,'Club Membership'!F144,(IF(Sheet1!$A$2=$I$5,Tuition!F144,(IF(Sheet1!$A$2=$I$6,'Organised Competition'!F144,(IF(Sheet1!$A$2=$I$7,'Organised Sport'!F144,(IF(Sheet1!$A$2=$I$8,'Adult Participation'!F144,"")))))))))))</f>
        <v>1.7264765684610706E-2</v>
      </c>
      <c r="F144" s="1">
        <f>IF(Sheet1!$A$2=$I$3,Volunteering!G144,(IF(Sheet1!$A$2=$I$4,'Club Membership'!G144,(IF(Sheet1!$A$2=$I$5,Tuition!G144,(IF(Sheet1!$A$2=$I$6,'Organised Competition'!G144,(IF(Sheet1!$A$2=$I$7,'Organised Sport'!G144,(IF(Sheet1!$A$2=$I$8,'Adult Participation'!G144,"")))))))))))</f>
        <v>1.0605502867789161E-2</v>
      </c>
      <c r="G144" s="1">
        <f>IF(Sheet1!$A$2=$I$3,Volunteering!H144,(IF(Sheet1!$A$2=$I$4,'Club Membership'!H144,(IF(Sheet1!$A$2=$I$5,Tuition!H144,(IF(Sheet1!$A$2=$I$6,'Organised Competition'!H144,(IF(Sheet1!$A$2=$I$7,'Organised Sport'!H144,(IF(Sheet1!$A$2=$I$8,'Adult Participation'!H144,"")))))))))))</f>
        <v>5.8718016814738656E-2</v>
      </c>
    </row>
    <row r="145" spans="1:7" ht="14.25" customHeight="1" x14ac:dyDescent="0.25">
      <c r="A145" s="1" t="s">
        <v>155</v>
      </c>
      <c r="B145" s="1" t="s">
        <v>7</v>
      </c>
      <c r="C145" s="1" t="s">
        <v>8</v>
      </c>
      <c r="D145" s="1">
        <f>IF(Sheet1!$A$2=$I$3,Volunteering!E145,(IF(Sheet1!$A$2=$I$4,'Club Membership'!E145,(IF(Sheet1!$A$2=$I$5,Tuition!E145,(IF(Sheet1!$A$2=$I$6,'Organised Competition'!E145,(IF(Sheet1!$A$2=$I$7,'Organised Sport'!E145,(IF(Sheet1!$A$2=$I$8,'Adult Participation'!E145,"")))))))))))</f>
        <v>5.4709630517507858E-2</v>
      </c>
      <c r="E145" s="1">
        <f>IF(Sheet1!$A$2=$I$3,Volunteering!F145,(IF(Sheet1!$A$2=$I$4,'Club Membership'!F145,(IF(Sheet1!$A$2=$I$5,Tuition!F145,(IF(Sheet1!$A$2=$I$6,'Organised Competition'!F145,(IF(Sheet1!$A$2=$I$7,'Organised Sport'!F145,(IF(Sheet1!$A$2=$I$8,'Adult Participation'!F145,"")))))))))))</f>
        <v>4.1795568348447401E-2</v>
      </c>
      <c r="F145" s="1">
        <f>IF(Sheet1!$A$2=$I$3,Volunteering!G145,(IF(Sheet1!$A$2=$I$4,'Club Membership'!G145,(IF(Sheet1!$A$2=$I$5,Tuition!G145,(IF(Sheet1!$A$2=$I$6,'Organised Competition'!G145,(IF(Sheet1!$A$2=$I$7,'Organised Sport'!G145,(IF(Sheet1!$A$2=$I$8,'Adult Participation'!G145,"")))))))))))</f>
        <v>3.6912605700696967E-2</v>
      </c>
      <c r="G145" s="1">
        <f>IF(Sheet1!$A$2=$I$3,Volunteering!H145,(IF(Sheet1!$A$2=$I$4,'Club Membership'!H145,(IF(Sheet1!$A$2=$I$5,Tuition!H145,(IF(Sheet1!$A$2=$I$6,'Organised Competition'!H145,(IF(Sheet1!$A$2=$I$7,'Organised Sport'!H145,(IF(Sheet1!$A$2=$I$8,'Adult Participation'!H145,"")))))))))))</f>
        <v>8.8409162485322448E-2</v>
      </c>
    </row>
    <row r="146" spans="1:7" ht="14.25" customHeight="1" x14ac:dyDescent="0.25">
      <c r="A146" s="1" t="s">
        <v>156</v>
      </c>
      <c r="B146" s="1" t="s">
        <v>16</v>
      </c>
      <c r="C146" s="1" t="s">
        <v>14</v>
      </c>
      <c r="D146" s="1">
        <f>IF(Sheet1!$A$2=$I$3,Volunteering!E146,(IF(Sheet1!$A$2=$I$4,'Club Membership'!E146,(IF(Sheet1!$A$2=$I$5,Tuition!E146,(IF(Sheet1!$A$2=$I$6,'Organised Competition'!E146,(IF(Sheet1!$A$2=$I$7,'Organised Sport'!E146,(IF(Sheet1!$A$2=$I$8,'Adult Participation'!E146,"")))))))))))</f>
        <v>5.1842498331792018E-2</v>
      </c>
      <c r="E146" s="1">
        <f>IF(Sheet1!$A$2=$I$3,Volunteering!F146,(IF(Sheet1!$A$2=$I$4,'Club Membership'!F146,(IF(Sheet1!$A$2=$I$5,Tuition!F146,(IF(Sheet1!$A$2=$I$6,'Organised Competition'!F146,(IF(Sheet1!$A$2=$I$7,'Organised Sport'!F146,(IF(Sheet1!$A$2=$I$8,'Adult Participation'!F146,"")))))))))))</f>
        <v>3.3094177961008164E-2</v>
      </c>
      <c r="F146" s="1">
        <f>IF(Sheet1!$A$2=$I$3,Volunteering!G146,(IF(Sheet1!$A$2=$I$4,'Club Membership'!G146,(IF(Sheet1!$A$2=$I$5,Tuition!G146,(IF(Sheet1!$A$2=$I$6,'Organised Competition'!G146,(IF(Sheet1!$A$2=$I$7,'Organised Sport'!G146,(IF(Sheet1!$A$2=$I$8,'Adult Participation'!G146,"")))))))))))</f>
        <v>5.317110375308505E-2</v>
      </c>
      <c r="G146" s="1">
        <f>IF(Sheet1!$A$2=$I$3,Volunteering!H146,(IF(Sheet1!$A$2=$I$4,'Club Membership'!H146,(IF(Sheet1!$A$2=$I$5,Tuition!H146,(IF(Sheet1!$A$2=$I$6,'Organised Competition'!H146,(IF(Sheet1!$A$2=$I$7,'Organised Sport'!H146,(IF(Sheet1!$A$2=$I$8,'Adult Participation'!H146,"")))))))))))</f>
        <v>8.4417707698037872E-2</v>
      </c>
    </row>
    <row r="147" spans="1:7" ht="14.25" customHeight="1" x14ac:dyDescent="0.25">
      <c r="A147" s="1" t="s">
        <v>157</v>
      </c>
      <c r="B147" s="1" t="s">
        <v>22</v>
      </c>
      <c r="C147" s="1" t="s">
        <v>2</v>
      </c>
      <c r="D147" s="1">
        <f>IF(Sheet1!$A$2=$I$3,Volunteering!E147,(IF(Sheet1!$A$2=$I$4,'Club Membership'!E147,(IF(Sheet1!$A$2=$I$5,Tuition!E147,(IF(Sheet1!$A$2=$I$6,'Organised Competition'!E147,(IF(Sheet1!$A$2=$I$7,'Organised Sport'!E147,(IF(Sheet1!$A$2=$I$8,'Adult Participation'!E147,"")))))))))))</f>
        <v>3.4172466556014636E-2</v>
      </c>
      <c r="E147" s="1">
        <f>IF(Sheet1!$A$2=$I$3,Volunteering!F147,(IF(Sheet1!$A$2=$I$4,'Club Membership'!F147,(IF(Sheet1!$A$2=$I$5,Tuition!F147,(IF(Sheet1!$A$2=$I$6,'Organised Competition'!F147,(IF(Sheet1!$A$2=$I$7,'Organised Sport'!F147,(IF(Sheet1!$A$2=$I$8,'Adult Participation'!F147,"")))))))))))</f>
        <v>5.4853437275250966E-2</v>
      </c>
      <c r="F147" s="1">
        <f>IF(Sheet1!$A$2=$I$3,Volunteering!G147,(IF(Sheet1!$A$2=$I$4,'Club Membership'!G147,(IF(Sheet1!$A$2=$I$5,Tuition!G147,(IF(Sheet1!$A$2=$I$6,'Organised Competition'!G147,(IF(Sheet1!$A$2=$I$7,'Organised Sport'!G147,(IF(Sheet1!$A$2=$I$8,'Adult Participation'!G147,"")))))))))))</f>
        <v>3.9110353175860542E-2</v>
      </c>
      <c r="G147" s="1">
        <f>IF(Sheet1!$A$2=$I$3,Volunteering!H147,(IF(Sheet1!$A$2=$I$4,'Club Membership'!H147,(IF(Sheet1!$A$2=$I$5,Tuition!H147,(IF(Sheet1!$A$2=$I$6,'Organised Competition'!H147,(IF(Sheet1!$A$2=$I$7,'Organised Sport'!H147,(IF(Sheet1!$A$2=$I$8,'Adult Participation'!H147,"")))))))))))</f>
        <v>9.1251679429606034E-2</v>
      </c>
    </row>
    <row r="148" spans="1:7" ht="14.25" customHeight="1" x14ac:dyDescent="0.25">
      <c r="A148" s="1" t="s">
        <v>158</v>
      </c>
      <c r="B148" s="1" t="s">
        <v>18</v>
      </c>
      <c r="C148" s="1" t="s">
        <v>19</v>
      </c>
      <c r="D148" s="1">
        <f>IF(Sheet1!$A$2=$I$3,Volunteering!E148,(IF(Sheet1!$A$2=$I$4,'Club Membership'!E148,(IF(Sheet1!$A$2=$I$5,Tuition!E148,(IF(Sheet1!$A$2=$I$6,'Organised Competition'!E148,(IF(Sheet1!$A$2=$I$7,'Organised Sport'!E148,(IF(Sheet1!$A$2=$I$8,'Adult Participation'!E148,"")))))))))))</f>
        <v>4.0208824695975899E-2</v>
      </c>
      <c r="E148" s="1">
        <f>IF(Sheet1!$A$2=$I$3,Volunteering!F148,(IF(Sheet1!$A$2=$I$4,'Club Membership'!F148,(IF(Sheet1!$A$2=$I$5,Tuition!F148,(IF(Sheet1!$A$2=$I$6,'Organised Competition'!F148,(IF(Sheet1!$A$2=$I$7,'Organised Sport'!F148,(IF(Sheet1!$A$2=$I$8,'Adult Participation'!F148,"")))))))))))</f>
        <v>3.0035480877353703E-2</v>
      </c>
      <c r="F148" s="1">
        <f>IF(Sheet1!$A$2=$I$3,Volunteering!G148,(IF(Sheet1!$A$2=$I$4,'Club Membership'!G148,(IF(Sheet1!$A$2=$I$5,Tuition!G148,(IF(Sheet1!$A$2=$I$6,'Organised Competition'!G148,(IF(Sheet1!$A$2=$I$7,'Organised Sport'!G148,(IF(Sheet1!$A$2=$I$8,'Adult Participation'!G148,"")))))))))))</f>
        <v>5.224505760307116E-2</v>
      </c>
      <c r="G148" s="1">
        <f>IF(Sheet1!$A$2=$I$3,Volunteering!H148,(IF(Sheet1!$A$2=$I$4,'Club Membership'!H148,(IF(Sheet1!$A$2=$I$5,Tuition!H148,(IF(Sheet1!$A$2=$I$6,'Organised Competition'!H148,(IF(Sheet1!$A$2=$I$7,'Organised Sport'!H148,(IF(Sheet1!$A$2=$I$8,'Adult Participation'!H148,"")))))))))))</f>
        <v>8.7222761434780069E-2</v>
      </c>
    </row>
    <row r="149" spans="1:7" ht="14.25" customHeight="1" x14ac:dyDescent="0.25">
      <c r="A149" s="1" t="s">
        <v>159</v>
      </c>
      <c r="B149" s="1" t="s">
        <v>22</v>
      </c>
      <c r="C149" s="1" t="s">
        <v>19</v>
      </c>
      <c r="D149" s="1">
        <f>IF(Sheet1!$A$2=$I$3,Volunteering!E149,(IF(Sheet1!$A$2=$I$4,'Club Membership'!E149,(IF(Sheet1!$A$2=$I$5,Tuition!E149,(IF(Sheet1!$A$2=$I$6,'Organised Competition'!E149,(IF(Sheet1!$A$2=$I$7,'Organised Sport'!E149,(IF(Sheet1!$A$2=$I$8,'Adult Participation'!E149,"")))))))))))</f>
        <v>5.9841057423011296E-2</v>
      </c>
      <c r="E149" s="1">
        <f>IF(Sheet1!$A$2=$I$3,Volunteering!F149,(IF(Sheet1!$A$2=$I$4,'Club Membership'!F149,(IF(Sheet1!$A$2=$I$5,Tuition!F149,(IF(Sheet1!$A$2=$I$6,'Organised Competition'!F149,(IF(Sheet1!$A$2=$I$7,'Organised Sport'!F149,(IF(Sheet1!$A$2=$I$8,'Adult Participation'!F149,"")))))))))))</f>
        <v>3.0916798191037112E-2</v>
      </c>
      <c r="F149" s="1">
        <f>IF(Sheet1!$A$2=$I$3,Volunteering!G149,(IF(Sheet1!$A$2=$I$4,'Club Membership'!G149,(IF(Sheet1!$A$2=$I$5,Tuition!G149,(IF(Sheet1!$A$2=$I$6,'Organised Competition'!G149,(IF(Sheet1!$A$2=$I$7,'Organised Sport'!G149,(IF(Sheet1!$A$2=$I$8,'Adult Participation'!G149,"")))))))))))</f>
        <v>6.6487678959404398E-2</v>
      </c>
      <c r="G149" s="1">
        <f>IF(Sheet1!$A$2=$I$3,Volunteering!H149,(IF(Sheet1!$A$2=$I$4,'Club Membership'!H149,(IF(Sheet1!$A$2=$I$5,Tuition!H149,(IF(Sheet1!$A$2=$I$6,'Organised Competition'!H149,(IF(Sheet1!$A$2=$I$7,'Organised Sport'!H149,(IF(Sheet1!$A$2=$I$8,'Adult Participation'!H149,"")))))))))))</f>
        <v>7.5036813672384892E-2</v>
      </c>
    </row>
    <row r="150" spans="1:7" ht="14.25" customHeight="1" x14ac:dyDescent="0.25">
      <c r="A150" s="1" t="s">
        <v>160</v>
      </c>
      <c r="B150" s="1" t="s">
        <v>4</v>
      </c>
      <c r="C150" s="1" t="s">
        <v>19</v>
      </c>
      <c r="D150" s="1">
        <f>IF(Sheet1!$A$2=$I$3,Volunteering!E150,(IF(Sheet1!$A$2=$I$4,'Club Membership'!E150,(IF(Sheet1!$A$2=$I$5,Tuition!E150,(IF(Sheet1!$A$2=$I$6,'Organised Competition'!E150,(IF(Sheet1!$A$2=$I$7,'Organised Sport'!E150,(IF(Sheet1!$A$2=$I$8,'Adult Participation'!E150,"")))))))))))</f>
        <v>4.2908069460372344E-2</v>
      </c>
      <c r="E150" s="1">
        <f>IF(Sheet1!$A$2=$I$3,Volunteering!F150,(IF(Sheet1!$A$2=$I$4,'Club Membership'!F150,(IF(Sheet1!$A$2=$I$5,Tuition!F150,(IF(Sheet1!$A$2=$I$6,'Organised Competition'!F150,(IF(Sheet1!$A$2=$I$7,'Organised Sport'!F150,(IF(Sheet1!$A$2=$I$8,'Adult Participation'!F150,"")))))))))))</f>
        <v>2.3633839207703771E-2</v>
      </c>
      <c r="F150" s="1">
        <f>IF(Sheet1!$A$2=$I$3,Volunteering!G150,(IF(Sheet1!$A$2=$I$4,'Club Membership'!G150,(IF(Sheet1!$A$2=$I$5,Tuition!G150,(IF(Sheet1!$A$2=$I$6,'Organised Competition'!G150,(IF(Sheet1!$A$2=$I$7,'Organised Sport'!G150,(IF(Sheet1!$A$2=$I$8,'Adult Participation'!G150,"")))))))))))</f>
        <v>4.9549683187689278E-2</v>
      </c>
      <c r="G150" s="1">
        <f>IF(Sheet1!$A$2=$I$3,Volunteering!H150,(IF(Sheet1!$A$2=$I$4,'Club Membership'!H150,(IF(Sheet1!$A$2=$I$5,Tuition!H150,(IF(Sheet1!$A$2=$I$6,'Organised Competition'!H150,(IF(Sheet1!$A$2=$I$7,'Organised Sport'!H150,(IF(Sheet1!$A$2=$I$8,'Adult Participation'!H150,"")))))))))))</f>
        <v>5.6464639692427425E-2</v>
      </c>
    </row>
    <row r="151" spans="1:7" ht="14.25" customHeight="1" x14ac:dyDescent="0.25">
      <c r="A151" s="1" t="s">
        <v>161</v>
      </c>
      <c r="B151" s="1" t="s">
        <v>18</v>
      </c>
      <c r="C151" s="1" t="s">
        <v>19</v>
      </c>
      <c r="D151" s="1">
        <f>IF(Sheet1!$A$2=$I$3,Volunteering!E151,(IF(Sheet1!$A$2=$I$4,'Club Membership'!E151,(IF(Sheet1!$A$2=$I$5,Tuition!E151,(IF(Sheet1!$A$2=$I$6,'Organised Competition'!E151,(IF(Sheet1!$A$2=$I$7,'Organised Sport'!E151,(IF(Sheet1!$A$2=$I$8,'Adult Participation'!E151,"")))))))))))</f>
        <v>2.7944765007460196E-2</v>
      </c>
      <c r="E151" s="1">
        <f>IF(Sheet1!$A$2=$I$3,Volunteering!F151,(IF(Sheet1!$A$2=$I$4,'Club Membership'!F151,(IF(Sheet1!$A$2=$I$5,Tuition!F151,(IF(Sheet1!$A$2=$I$6,'Organised Competition'!F151,(IF(Sheet1!$A$2=$I$7,'Organised Sport'!F151,(IF(Sheet1!$A$2=$I$8,'Adult Participation'!F151,"")))))))))))</f>
        <v>2.7500771463350317E-2</v>
      </c>
      <c r="F151" s="1">
        <f>IF(Sheet1!$A$2=$I$3,Volunteering!G151,(IF(Sheet1!$A$2=$I$4,'Club Membership'!G151,(IF(Sheet1!$A$2=$I$5,Tuition!G151,(IF(Sheet1!$A$2=$I$6,'Organised Competition'!G151,(IF(Sheet1!$A$2=$I$7,'Organised Sport'!G151,(IF(Sheet1!$A$2=$I$8,'Adult Participation'!G151,"")))))))))))</f>
        <v>3.0799305097232582E-2</v>
      </c>
      <c r="G151" s="1">
        <f>IF(Sheet1!$A$2=$I$3,Volunteering!H151,(IF(Sheet1!$A$2=$I$4,'Club Membership'!H151,(IF(Sheet1!$A$2=$I$5,Tuition!H151,(IF(Sheet1!$A$2=$I$6,'Organised Competition'!H151,(IF(Sheet1!$A$2=$I$7,'Organised Sport'!H151,(IF(Sheet1!$A$2=$I$8,'Adult Participation'!H151,"")))))))))))</f>
        <v>3.0254711994745484E-2</v>
      </c>
    </row>
    <row r="152" spans="1:7" ht="14.25" customHeight="1" x14ac:dyDescent="0.25">
      <c r="A152" s="1" t="s">
        <v>162</v>
      </c>
      <c r="B152" s="1" t="s">
        <v>4</v>
      </c>
      <c r="C152" s="1" t="s">
        <v>8</v>
      </c>
      <c r="D152" s="1">
        <f>IF(Sheet1!$A$2=$I$3,Volunteering!E152,(IF(Sheet1!$A$2=$I$4,'Club Membership'!E152,(IF(Sheet1!$A$2=$I$5,Tuition!E152,(IF(Sheet1!$A$2=$I$6,'Organised Competition'!E152,(IF(Sheet1!$A$2=$I$7,'Organised Sport'!E152,(IF(Sheet1!$A$2=$I$8,'Adult Participation'!E152,"")))))))))))</f>
        <v>6.3141803352270265E-2</v>
      </c>
      <c r="E152" s="1">
        <f>IF(Sheet1!$A$2=$I$3,Volunteering!F152,(IF(Sheet1!$A$2=$I$4,'Club Membership'!F152,(IF(Sheet1!$A$2=$I$5,Tuition!F152,(IF(Sheet1!$A$2=$I$6,'Organised Competition'!F152,(IF(Sheet1!$A$2=$I$7,'Organised Sport'!F152,(IF(Sheet1!$A$2=$I$8,'Adult Participation'!F152,"")))))))))))</f>
        <v>4.3143733057761195E-2</v>
      </c>
      <c r="F152" s="1">
        <f>IF(Sheet1!$A$2=$I$3,Volunteering!G152,(IF(Sheet1!$A$2=$I$4,'Club Membership'!G152,(IF(Sheet1!$A$2=$I$5,Tuition!G152,(IF(Sheet1!$A$2=$I$6,'Organised Competition'!G152,(IF(Sheet1!$A$2=$I$7,'Organised Sport'!G152,(IF(Sheet1!$A$2=$I$8,'Adult Participation'!G152,"")))))))))))</f>
        <v>5.012741388768624E-2</v>
      </c>
      <c r="G152" s="1">
        <f>IF(Sheet1!$A$2=$I$3,Volunteering!H152,(IF(Sheet1!$A$2=$I$4,'Club Membership'!H152,(IF(Sheet1!$A$2=$I$5,Tuition!H152,(IF(Sheet1!$A$2=$I$6,'Organised Competition'!H152,(IF(Sheet1!$A$2=$I$7,'Organised Sport'!H152,(IF(Sheet1!$A$2=$I$8,'Adult Participation'!H152,"")))))))))))</f>
        <v>0.12257203151561619</v>
      </c>
    </row>
    <row r="153" spans="1:7" ht="14.25" customHeight="1" x14ac:dyDescent="0.25">
      <c r="A153" s="1" t="s">
        <v>163</v>
      </c>
      <c r="B153" s="1" t="s">
        <v>22</v>
      </c>
      <c r="C153" s="1" t="s">
        <v>19</v>
      </c>
      <c r="D153" s="1">
        <f>IF(Sheet1!$A$2=$I$3,Volunteering!E153,(IF(Sheet1!$A$2=$I$4,'Club Membership'!E153,(IF(Sheet1!$A$2=$I$5,Tuition!E153,(IF(Sheet1!$A$2=$I$6,'Organised Competition'!E153,(IF(Sheet1!$A$2=$I$7,'Organised Sport'!E153,(IF(Sheet1!$A$2=$I$8,'Adult Participation'!E153,"")))))))))))</f>
        <v>3.7779874797213647E-2</v>
      </c>
      <c r="E153" s="1">
        <f>IF(Sheet1!$A$2=$I$3,Volunteering!F153,(IF(Sheet1!$A$2=$I$4,'Club Membership'!F153,(IF(Sheet1!$A$2=$I$5,Tuition!F153,(IF(Sheet1!$A$2=$I$6,'Organised Competition'!F153,(IF(Sheet1!$A$2=$I$7,'Organised Sport'!F153,(IF(Sheet1!$A$2=$I$8,'Adult Participation'!F153,"")))))))))))</f>
        <v>6.1994965896097723E-2</v>
      </c>
      <c r="F153" s="1">
        <f>IF(Sheet1!$A$2=$I$3,Volunteering!G153,(IF(Sheet1!$A$2=$I$4,'Club Membership'!G153,(IF(Sheet1!$A$2=$I$5,Tuition!G153,(IF(Sheet1!$A$2=$I$6,'Organised Competition'!G153,(IF(Sheet1!$A$2=$I$7,'Organised Sport'!G153,(IF(Sheet1!$A$2=$I$8,'Adult Participation'!G153,"")))))))))))</f>
        <v>4.5924037559206078E-2</v>
      </c>
      <c r="G153" s="1">
        <f>IF(Sheet1!$A$2=$I$3,Volunteering!H153,(IF(Sheet1!$A$2=$I$4,'Club Membership'!H153,(IF(Sheet1!$A$2=$I$5,Tuition!H153,(IF(Sheet1!$A$2=$I$6,'Organised Competition'!H153,(IF(Sheet1!$A$2=$I$7,'Organised Sport'!H153,(IF(Sheet1!$A$2=$I$8,'Adult Participation'!H153,"")))))))))))</f>
        <v>7.328405825538041E-2</v>
      </c>
    </row>
    <row r="154" spans="1:7" ht="14.25" customHeight="1" x14ac:dyDescent="0.25">
      <c r="A154" s="1" t="s">
        <v>164</v>
      </c>
      <c r="B154" s="1" t="s">
        <v>7</v>
      </c>
      <c r="C154" s="1" t="s">
        <v>2</v>
      </c>
      <c r="D154" s="1">
        <f>IF(Sheet1!$A$2=$I$3,Volunteering!E154,(IF(Sheet1!$A$2=$I$4,'Club Membership'!E154,(IF(Sheet1!$A$2=$I$5,Tuition!E154,(IF(Sheet1!$A$2=$I$6,'Organised Competition'!E154,(IF(Sheet1!$A$2=$I$7,'Organised Sport'!E154,(IF(Sheet1!$A$2=$I$8,'Adult Participation'!E154,"")))))))))))</f>
        <v>3.7753166538567938E-2</v>
      </c>
      <c r="E154" s="1">
        <f>IF(Sheet1!$A$2=$I$3,Volunteering!F154,(IF(Sheet1!$A$2=$I$4,'Club Membership'!F154,(IF(Sheet1!$A$2=$I$5,Tuition!F154,(IF(Sheet1!$A$2=$I$6,'Organised Competition'!F154,(IF(Sheet1!$A$2=$I$7,'Organised Sport'!F154,(IF(Sheet1!$A$2=$I$8,'Adult Participation'!F154,"")))))))))))</f>
        <v>2.587057408838284E-2</v>
      </c>
      <c r="F154" s="1">
        <f>IF(Sheet1!$A$2=$I$3,Volunteering!G154,(IF(Sheet1!$A$2=$I$4,'Club Membership'!G154,(IF(Sheet1!$A$2=$I$5,Tuition!G154,(IF(Sheet1!$A$2=$I$6,'Organised Competition'!G154,(IF(Sheet1!$A$2=$I$7,'Organised Sport'!G154,(IF(Sheet1!$A$2=$I$8,'Adult Participation'!G154,"")))))))))))</f>
        <v>4.1602291425325913E-2</v>
      </c>
      <c r="G154" s="1">
        <f>IF(Sheet1!$A$2=$I$3,Volunteering!H154,(IF(Sheet1!$A$2=$I$4,'Club Membership'!H154,(IF(Sheet1!$A$2=$I$5,Tuition!H154,(IF(Sheet1!$A$2=$I$6,'Organised Competition'!H154,(IF(Sheet1!$A$2=$I$7,'Organised Sport'!H154,(IF(Sheet1!$A$2=$I$8,'Adult Participation'!H154,"")))))))))))</f>
        <v>4.0552124633642016E-2</v>
      </c>
    </row>
    <row r="155" spans="1:7" ht="14.25" customHeight="1" x14ac:dyDescent="0.25">
      <c r="A155" s="1" t="s">
        <v>165</v>
      </c>
      <c r="B155" s="1" t="s">
        <v>1</v>
      </c>
      <c r="C155" s="1" t="s">
        <v>14</v>
      </c>
      <c r="D155" s="1">
        <f>IF(Sheet1!$A$2=$I$3,Volunteering!E155,(IF(Sheet1!$A$2=$I$4,'Club Membership'!E155,(IF(Sheet1!$A$2=$I$5,Tuition!E155,(IF(Sheet1!$A$2=$I$6,'Organised Competition'!E155,(IF(Sheet1!$A$2=$I$7,'Organised Sport'!E155,(IF(Sheet1!$A$2=$I$8,'Adult Participation'!E155,"")))))))))))</f>
        <v>5.3215996575047095E-2</v>
      </c>
      <c r="E155" s="1">
        <f>IF(Sheet1!$A$2=$I$3,Volunteering!F155,(IF(Sheet1!$A$2=$I$4,'Club Membership'!F155,(IF(Sheet1!$A$2=$I$5,Tuition!F155,(IF(Sheet1!$A$2=$I$6,'Organised Competition'!F155,(IF(Sheet1!$A$2=$I$7,'Organised Sport'!F155,(IF(Sheet1!$A$2=$I$8,'Adult Participation'!F155,"")))))))))))</f>
        <v>8.1844219918155922E-2</v>
      </c>
      <c r="F155" s="1">
        <f>IF(Sheet1!$A$2=$I$3,Volunteering!G155,(IF(Sheet1!$A$2=$I$4,'Club Membership'!G155,(IF(Sheet1!$A$2=$I$5,Tuition!G155,(IF(Sheet1!$A$2=$I$6,'Organised Competition'!G155,(IF(Sheet1!$A$2=$I$7,'Organised Sport'!G155,(IF(Sheet1!$A$2=$I$8,'Adult Participation'!G155,"")))))))))))</f>
        <v>6.5676626795334009E-2</v>
      </c>
      <c r="G155" s="1">
        <f>IF(Sheet1!$A$2=$I$3,Volunteering!H155,(IF(Sheet1!$A$2=$I$4,'Club Membership'!H155,(IF(Sheet1!$A$2=$I$5,Tuition!H155,(IF(Sheet1!$A$2=$I$6,'Organised Competition'!H155,(IF(Sheet1!$A$2=$I$7,'Organised Sport'!H155,(IF(Sheet1!$A$2=$I$8,'Adult Participation'!H155,"")))))))))))</f>
        <v>7.0545516342926176E-2</v>
      </c>
    </row>
    <row r="156" spans="1:7" ht="14.25" customHeight="1" x14ac:dyDescent="0.25">
      <c r="A156" s="1" t="s">
        <v>166</v>
      </c>
      <c r="B156" s="1" t="s">
        <v>18</v>
      </c>
      <c r="C156" s="1" t="s">
        <v>19</v>
      </c>
      <c r="D156" s="1">
        <f>IF(Sheet1!$A$2=$I$3,Volunteering!E156,(IF(Sheet1!$A$2=$I$4,'Club Membership'!E156,(IF(Sheet1!$A$2=$I$5,Tuition!E156,(IF(Sheet1!$A$2=$I$6,'Organised Competition'!E156,(IF(Sheet1!$A$2=$I$7,'Organised Sport'!E156,(IF(Sheet1!$A$2=$I$8,'Adult Participation'!E156,"")))))))))))</f>
        <v>3.1136846660120118E-2</v>
      </c>
      <c r="E156" s="1">
        <f>IF(Sheet1!$A$2=$I$3,Volunteering!F156,(IF(Sheet1!$A$2=$I$4,'Club Membership'!F156,(IF(Sheet1!$A$2=$I$5,Tuition!F156,(IF(Sheet1!$A$2=$I$6,'Organised Competition'!F156,(IF(Sheet1!$A$2=$I$7,'Organised Sport'!F156,(IF(Sheet1!$A$2=$I$8,'Adult Participation'!F156,"")))))))))))</f>
        <v>3.5789240830084224E-2</v>
      </c>
      <c r="F156" s="1">
        <f>IF(Sheet1!$A$2=$I$3,Volunteering!G156,(IF(Sheet1!$A$2=$I$4,'Club Membership'!G156,(IF(Sheet1!$A$2=$I$5,Tuition!G156,(IF(Sheet1!$A$2=$I$6,'Organised Competition'!G156,(IF(Sheet1!$A$2=$I$7,'Organised Sport'!G156,(IF(Sheet1!$A$2=$I$8,'Adult Participation'!G156,"")))))))))))</f>
        <v>2.2202964009061882E-2</v>
      </c>
      <c r="G156" s="1">
        <f>IF(Sheet1!$A$2=$I$3,Volunteering!H156,(IF(Sheet1!$A$2=$I$4,'Club Membership'!H156,(IF(Sheet1!$A$2=$I$5,Tuition!H156,(IF(Sheet1!$A$2=$I$6,'Organised Competition'!H156,(IF(Sheet1!$A$2=$I$7,'Organised Sport'!H156,(IF(Sheet1!$A$2=$I$8,'Adult Participation'!H156,"")))))))))))</f>
        <v>4.6147619979072692E-2</v>
      </c>
    </row>
    <row r="157" spans="1:7" ht="14.25" customHeight="1" x14ac:dyDescent="0.25">
      <c r="A157" s="1" t="s">
        <v>167</v>
      </c>
      <c r="B157" s="1" t="s">
        <v>32</v>
      </c>
      <c r="C157" s="1" t="s">
        <v>14</v>
      </c>
      <c r="D157" s="1">
        <f>IF(Sheet1!$A$2=$I$3,Volunteering!E157,(IF(Sheet1!$A$2=$I$4,'Club Membership'!E157,(IF(Sheet1!$A$2=$I$5,Tuition!E157,(IF(Sheet1!$A$2=$I$6,'Organised Competition'!E157,(IF(Sheet1!$A$2=$I$7,'Organised Sport'!E157,(IF(Sheet1!$A$2=$I$8,'Adult Participation'!E157,"")))))))))))</f>
        <v>4.8151906060698656E-2</v>
      </c>
      <c r="E157" s="1">
        <f>IF(Sheet1!$A$2=$I$3,Volunteering!F157,(IF(Sheet1!$A$2=$I$4,'Club Membership'!F157,(IF(Sheet1!$A$2=$I$5,Tuition!F157,(IF(Sheet1!$A$2=$I$6,'Organised Competition'!F157,(IF(Sheet1!$A$2=$I$7,'Organised Sport'!F157,(IF(Sheet1!$A$2=$I$8,'Adult Participation'!F157,"")))))))))))</f>
        <v>4.2432379524982328E-2</v>
      </c>
      <c r="F157" s="1">
        <f>IF(Sheet1!$A$2=$I$3,Volunteering!G157,(IF(Sheet1!$A$2=$I$4,'Club Membership'!G157,(IF(Sheet1!$A$2=$I$5,Tuition!G157,(IF(Sheet1!$A$2=$I$6,'Organised Competition'!G157,(IF(Sheet1!$A$2=$I$7,'Organised Sport'!G157,(IF(Sheet1!$A$2=$I$8,'Adult Participation'!G157,"")))))))))))</f>
        <v>7.3443729492015497E-2</v>
      </c>
      <c r="G157" s="1">
        <f>IF(Sheet1!$A$2=$I$3,Volunteering!H157,(IF(Sheet1!$A$2=$I$4,'Club Membership'!H157,(IF(Sheet1!$A$2=$I$5,Tuition!H157,(IF(Sheet1!$A$2=$I$6,'Organised Competition'!H157,(IF(Sheet1!$A$2=$I$7,'Organised Sport'!H157,(IF(Sheet1!$A$2=$I$8,'Adult Participation'!H157,"")))))))))))</f>
        <v>8.3923694748050656E-2</v>
      </c>
    </row>
    <row r="158" spans="1:7" ht="14.25" customHeight="1" x14ac:dyDescent="0.25">
      <c r="A158" s="1" t="s">
        <v>168</v>
      </c>
      <c r="B158" s="1" t="s">
        <v>7</v>
      </c>
      <c r="C158" s="1" t="s">
        <v>11</v>
      </c>
      <c r="D158" s="1">
        <f>IF(Sheet1!$A$2=$I$3,Volunteering!E158,(IF(Sheet1!$A$2=$I$4,'Club Membership'!E158,(IF(Sheet1!$A$2=$I$5,Tuition!E158,(IF(Sheet1!$A$2=$I$6,'Organised Competition'!E158,(IF(Sheet1!$A$2=$I$7,'Organised Sport'!E158,(IF(Sheet1!$A$2=$I$8,'Adult Participation'!E158,"")))))))))))</f>
        <v>4.9541285385713757E-2</v>
      </c>
      <c r="E158" s="1">
        <f>IF(Sheet1!$A$2=$I$3,Volunteering!F158,(IF(Sheet1!$A$2=$I$4,'Club Membership'!F158,(IF(Sheet1!$A$2=$I$5,Tuition!F158,(IF(Sheet1!$A$2=$I$6,'Organised Competition'!F158,(IF(Sheet1!$A$2=$I$7,'Organised Sport'!F158,(IF(Sheet1!$A$2=$I$8,'Adult Participation'!F158,"")))))))))))</f>
        <v>3.4966413899597253E-2</v>
      </c>
      <c r="F158" s="1">
        <f>IF(Sheet1!$A$2=$I$3,Volunteering!G158,(IF(Sheet1!$A$2=$I$4,'Club Membership'!G158,(IF(Sheet1!$A$2=$I$5,Tuition!G158,(IF(Sheet1!$A$2=$I$6,'Organised Competition'!G158,(IF(Sheet1!$A$2=$I$7,'Organised Sport'!G158,(IF(Sheet1!$A$2=$I$8,'Adult Participation'!G158,"")))))))))))</f>
        <v>4.1435577027293675E-2</v>
      </c>
      <c r="G158" s="1">
        <f>IF(Sheet1!$A$2=$I$3,Volunteering!H158,(IF(Sheet1!$A$2=$I$4,'Club Membership'!H158,(IF(Sheet1!$A$2=$I$5,Tuition!H158,(IF(Sheet1!$A$2=$I$6,'Organised Competition'!H158,(IF(Sheet1!$A$2=$I$7,'Organised Sport'!H158,(IF(Sheet1!$A$2=$I$8,'Adult Participation'!H158,"")))))))))))</f>
        <v>9.600344322177079E-2</v>
      </c>
    </row>
    <row r="159" spans="1:7" ht="14.25" customHeight="1" x14ac:dyDescent="0.25">
      <c r="A159" s="1" t="s">
        <v>169</v>
      </c>
      <c r="B159" s="1" t="s">
        <v>4</v>
      </c>
      <c r="C159" s="1" t="s">
        <v>19</v>
      </c>
      <c r="D159" s="1">
        <f>IF(Sheet1!$A$2=$I$3,Volunteering!E159,(IF(Sheet1!$A$2=$I$4,'Club Membership'!E159,(IF(Sheet1!$A$2=$I$5,Tuition!E159,(IF(Sheet1!$A$2=$I$6,'Organised Competition'!E159,(IF(Sheet1!$A$2=$I$7,'Organised Sport'!E159,(IF(Sheet1!$A$2=$I$8,'Adult Participation'!E159,"")))))))))))</f>
        <v>3.4880000509088578E-2</v>
      </c>
      <c r="E159" s="1">
        <f>IF(Sheet1!$A$2=$I$3,Volunteering!F159,(IF(Sheet1!$A$2=$I$4,'Club Membership'!F159,(IF(Sheet1!$A$2=$I$5,Tuition!F159,(IF(Sheet1!$A$2=$I$6,'Organised Competition'!F159,(IF(Sheet1!$A$2=$I$7,'Organised Sport'!F159,(IF(Sheet1!$A$2=$I$8,'Adult Participation'!F159,"")))))))))))</f>
        <v>4.6173618044056779E-2</v>
      </c>
      <c r="F159" s="1">
        <f>IF(Sheet1!$A$2=$I$3,Volunteering!G159,(IF(Sheet1!$A$2=$I$4,'Club Membership'!G159,(IF(Sheet1!$A$2=$I$5,Tuition!G159,(IF(Sheet1!$A$2=$I$6,'Organised Competition'!G159,(IF(Sheet1!$A$2=$I$7,'Organised Sport'!G159,(IF(Sheet1!$A$2=$I$8,'Adult Participation'!G159,"")))))))))))</f>
        <v>3.8302376064287366E-2</v>
      </c>
      <c r="G159" s="1">
        <f>IF(Sheet1!$A$2=$I$3,Volunteering!H159,(IF(Sheet1!$A$2=$I$4,'Club Membership'!H159,(IF(Sheet1!$A$2=$I$5,Tuition!H159,(IF(Sheet1!$A$2=$I$6,'Organised Competition'!H159,(IF(Sheet1!$A$2=$I$7,'Organised Sport'!H159,(IF(Sheet1!$A$2=$I$8,'Adult Participation'!H159,"")))))))))))</f>
        <v>6.5328031233864992E-2</v>
      </c>
    </row>
    <row r="160" spans="1:7" ht="14.25" customHeight="1" x14ac:dyDescent="0.25">
      <c r="A160" s="1" t="s">
        <v>170</v>
      </c>
      <c r="B160" s="1" t="s">
        <v>16</v>
      </c>
      <c r="C160" s="1" t="s">
        <v>11</v>
      </c>
      <c r="D160" s="1">
        <f>IF(Sheet1!$A$2=$I$3,Volunteering!E160,(IF(Sheet1!$A$2=$I$4,'Club Membership'!E160,(IF(Sheet1!$A$2=$I$5,Tuition!E160,(IF(Sheet1!$A$2=$I$6,'Organised Competition'!E160,(IF(Sheet1!$A$2=$I$7,'Organised Sport'!E160,(IF(Sheet1!$A$2=$I$8,'Adult Participation'!E160,"")))))))))))</f>
        <v>2.9188582419338072E-2</v>
      </c>
      <c r="E160" s="1">
        <f>IF(Sheet1!$A$2=$I$3,Volunteering!F160,(IF(Sheet1!$A$2=$I$4,'Club Membership'!F160,(IF(Sheet1!$A$2=$I$5,Tuition!F160,(IF(Sheet1!$A$2=$I$6,'Organised Competition'!F160,(IF(Sheet1!$A$2=$I$7,'Organised Sport'!F160,(IF(Sheet1!$A$2=$I$8,'Adult Participation'!F160,"")))))))))))</f>
        <v>2.0507279132103009E-2</v>
      </c>
      <c r="F160" s="1">
        <f>IF(Sheet1!$A$2=$I$3,Volunteering!G160,(IF(Sheet1!$A$2=$I$4,'Club Membership'!G160,(IF(Sheet1!$A$2=$I$5,Tuition!G160,(IF(Sheet1!$A$2=$I$6,'Organised Competition'!G160,(IF(Sheet1!$A$2=$I$7,'Organised Sport'!G160,(IF(Sheet1!$A$2=$I$8,'Adult Participation'!G160,"")))))))))))</f>
        <v>2.7110051426212801E-2</v>
      </c>
      <c r="G160" s="1">
        <f>IF(Sheet1!$A$2=$I$3,Volunteering!H160,(IF(Sheet1!$A$2=$I$4,'Club Membership'!H160,(IF(Sheet1!$A$2=$I$5,Tuition!H160,(IF(Sheet1!$A$2=$I$6,'Organised Competition'!H160,(IF(Sheet1!$A$2=$I$7,'Organised Sport'!H160,(IF(Sheet1!$A$2=$I$8,'Adult Participation'!H160,"")))))))))))</f>
        <v>6.8867681043879095E-2</v>
      </c>
    </row>
    <row r="161" spans="1:7" ht="14.25" customHeight="1" x14ac:dyDescent="0.25">
      <c r="A161" s="1" t="s">
        <v>171</v>
      </c>
      <c r="B161" s="1" t="s">
        <v>1</v>
      </c>
      <c r="C161" s="1" t="s">
        <v>8</v>
      </c>
      <c r="D161" s="1">
        <f>IF(Sheet1!$A$2=$I$3,Volunteering!E161,(IF(Sheet1!$A$2=$I$4,'Club Membership'!E161,(IF(Sheet1!$A$2=$I$5,Tuition!E161,(IF(Sheet1!$A$2=$I$6,'Organised Competition'!E161,(IF(Sheet1!$A$2=$I$7,'Organised Sport'!E161,(IF(Sheet1!$A$2=$I$8,'Adult Participation'!E161,"")))))))))))</f>
        <v>5.9321905024090876E-2</v>
      </c>
      <c r="E161" s="1">
        <f>IF(Sheet1!$A$2=$I$3,Volunteering!F161,(IF(Sheet1!$A$2=$I$4,'Club Membership'!F161,(IF(Sheet1!$A$2=$I$5,Tuition!F161,(IF(Sheet1!$A$2=$I$6,'Organised Competition'!F161,(IF(Sheet1!$A$2=$I$7,'Organised Sport'!F161,(IF(Sheet1!$A$2=$I$8,'Adult Participation'!F161,"")))))))))))</f>
        <v>5.3881456784398034E-2</v>
      </c>
      <c r="F161" s="1">
        <f>IF(Sheet1!$A$2=$I$3,Volunteering!G161,(IF(Sheet1!$A$2=$I$4,'Club Membership'!G161,(IF(Sheet1!$A$2=$I$5,Tuition!G161,(IF(Sheet1!$A$2=$I$6,'Organised Competition'!G161,(IF(Sheet1!$A$2=$I$7,'Organised Sport'!G161,(IF(Sheet1!$A$2=$I$8,'Adult Participation'!G161,"")))))))))))</f>
        <v>5.2741458760545167E-2</v>
      </c>
      <c r="G161" s="1">
        <f>IF(Sheet1!$A$2=$I$3,Volunteering!H161,(IF(Sheet1!$A$2=$I$4,'Club Membership'!H161,(IF(Sheet1!$A$2=$I$5,Tuition!H161,(IF(Sheet1!$A$2=$I$6,'Organised Competition'!H161,(IF(Sheet1!$A$2=$I$7,'Organised Sport'!H161,(IF(Sheet1!$A$2=$I$8,'Adult Participation'!H161,"")))))))))))</f>
        <v>8.2494434029738162E-2</v>
      </c>
    </row>
    <row r="162" spans="1:7" ht="14.25" customHeight="1" x14ac:dyDescent="0.25">
      <c r="A162" s="1" t="s">
        <v>172</v>
      </c>
      <c r="B162" s="1" t="s">
        <v>16</v>
      </c>
      <c r="C162" s="1" t="s">
        <v>5</v>
      </c>
      <c r="D162" s="1">
        <f>IF(Sheet1!$A$2=$I$3,Volunteering!E162,(IF(Sheet1!$A$2=$I$4,'Club Membership'!E162,(IF(Sheet1!$A$2=$I$5,Tuition!E162,(IF(Sheet1!$A$2=$I$6,'Organised Competition'!E162,(IF(Sheet1!$A$2=$I$7,'Organised Sport'!E162,(IF(Sheet1!$A$2=$I$8,'Adult Participation'!E162,"")))))))))))</f>
        <v>6.8180683437011017E-2</v>
      </c>
      <c r="E162" s="1">
        <f>IF(Sheet1!$A$2=$I$3,Volunteering!F162,(IF(Sheet1!$A$2=$I$4,'Club Membership'!F162,(IF(Sheet1!$A$2=$I$5,Tuition!F162,(IF(Sheet1!$A$2=$I$6,'Organised Competition'!F162,(IF(Sheet1!$A$2=$I$7,'Organised Sport'!F162,(IF(Sheet1!$A$2=$I$8,'Adult Participation'!F162,"")))))))))))</f>
        <v>4.7909243967546651E-2</v>
      </c>
      <c r="F162" s="1">
        <f>IF(Sheet1!$A$2=$I$3,Volunteering!G162,(IF(Sheet1!$A$2=$I$4,'Club Membership'!G162,(IF(Sheet1!$A$2=$I$5,Tuition!G162,(IF(Sheet1!$A$2=$I$6,'Organised Competition'!G162,(IF(Sheet1!$A$2=$I$7,'Organised Sport'!G162,(IF(Sheet1!$A$2=$I$8,'Adult Participation'!G162,"")))))))))))</f>
        <v>7.065871982470219E-2</v>
      </c>
      <c r="G162" s="1">
        <f>IF(Sheet1!$A$2=$I$3,Volunteering!H162,(IF(Sheet1!$A$2=$I$4,'Club Membership'!H162,(IF(Sheet1!$A$2=$I$5,Tuition!H162,(IF(Sheet1!$A$2=$I$6,'Organised Competition'!H162,(IF(Sheet1!$A$2=$I$7,'Organised Sport'!H162,(IF(Sheet1!$A$2=$I$8,'Adult Participation'!H162,"")))))))))))</f>
        <v>7.7944530889223804E-2</v>
      </c>
    </row>
    <row r="163" spans="1:7" ht="14.25" customHeight="1" x14ac:dyDescent="0.25">
      <c r="A163" s="1" t="s">
        <v>173</v>
      </c>
      <c r="B163" s="1" t="s">
        <v>32</v>
      </c>
      <c r="C163" s="1" t="s">
        <v>14</v>
      </c>
      <c r="D163" s="1">
        <f>IF(Sheet1!$A$2=$I$3,Volunteering!E163,(IF(Sheet1!$A$2=$I$4,'Club Membership'!E163,(IF(Sheet1!$A$2=$I$5,Tuition!E163,(IF(Sheet1!$A$2=$I$6,'Organised Competition'!E163,(IF(Sheet1!$A$2=$I$7,'Organised Sport'!E163,(IF(Sheet1!$A$2=$I$8,'Adult Participation'!E163,"")))))))))))</f>
        <v>8.1725355253659038E-2</v>
      </c>
      <c r="E163" s="1">
        <f>IF(Sheet1!$A$2=$I$3,Volunteering!F163,(IF(Sheet1!$A$2=$I$4,'Club Membership'!F163,(IF(Sheet1!$A$2=$I$5,Tuition!F163,(IF(Sheet1!$A$2=$I$6,'Organised Competition'!F163,(IF(Sheet1!$A$2=$I$7,'Organised Sport'!F163,(IF(Sheet1!$A$2=$I$8,'Adult Participation'!F163,"")))))))))))</f>
        <v>7.2984470529322179E-2</v>
      </c>
      <c r="F163" s="1">
        <f>IF(Sheet1!$A$2=$I$3,Volunteering!G163,(IF(Sheet1!$A$2=$I$4,'Club Membership'!G163,(IF(Sheet1!$A$2=$I$5,Tuition!G163,(IF(Sheet1!$A$2=$I$6,'Organised Competition'!G163,(IF(Sheet1!$A$2=$I$7,'Organised Sport'!G163,(IF(Sheet1!$A$2=$I$8,'Adult Participation'!G163,"")))))))))))</f>
        <v>5.6691023786694036E-2</v>
      </c>
      <c r="G163" s="1">
        <f>IF(Sheet1!$A$2=$I$3,Volunteering!H163,(IF(Sheet1!$A$2=$I$4,'Club Membership'!H163,(IF(Sheet1!$A$2=$I$5,Tuition!H163,(IF(Sheet1!$A$2=$I$6,'Organised Competition'!H163,(IF(Sheet1!$A$2=$I$7,'Organised Sport'!H163,(IF(Sheet1!$A$2=$I$8,'Adult Participation'!H163,"")))))))))))</f>
        <v>8.7556915307690525E-2</v>
      </c>
    </row>
    <row r="164" spans="1:7" ht="14.25" customHeight="1" x14ac:dyDescent="0.25">
      <c r="A164" s="1" t="s">
        <v>174</v>
      </c>
      <c r="B164" s="1" t="s">
        <v>4</v>
      </c>
      <c r="C164" s="1" t="s">
        <v>19</v>
      </c>
      <c r="D164" s="1">
        <f>IF(Sheet1!$A$2=$I$3,Volunteering!E164,(IF(Sheet1!$A$2=$I$4,'Club Membership'!E164,(IF(Sheet1!$A$2=$I$5,Tuition!E164,(IF(Sheet1!$A$2=$I$6,'Organised Competition'!E164,(IF(Sheet1!$A$2=$I$7,'Organised Sport'!E164,(IF(Sheet1!$A$2=$I$8,'Adult Participation'!E164,"")))))))))))</f>
        <v>4.0247250788334396E-2</v>
      </c>
      <c r="E164" s="1">
        <f>IF(Sheet1!$A$2=$I$3,Volunteering!F164,(IF(Sheet1!$A$2=$I$4,'Club Membership'!F164,(IF(Sheet1!$A$2=$I$5,Tuition!F164,(IF(Sheet1!$A$2=$I$6,'Organised Competition'!F164,(IF(Sheet1!$A$2=$I$7,'Organised Sport'!F164,(IF(Sheet1!$A$2=$I$8,'Adult Participation'!F164,"")))))))))))</f>
        <v>4.664217126320884E-2</v>
      </c>
      <c r="F164" s="1">
        <f>IF(Sheet1!$A$2=$I$3,Volunteering!G164,(IF(Sheet1!$A$2=$I$4,'Club Membership'!G164,(IF(Sheet1!$A$2=$I$5,Tuition!G164,(IF(Sheet1!$A$2=$I$6,'Organised Competition'!G164,(IF(Sheet1!$A$2=$I$7,'Organised Sport'!G164,(IF(Sheet1!$A$2=$I$8,'Adult Participation'!G164,"")))))))))))</f>
        <v>4.0309597734300547E-2</v>
      </c>
      <c r="G164" s="1">
        <f>IF(Sheet1!$A$2=$I$3,Volunteering!H164,(IF(Sheet1!$A$2=$I$4,'Club Membership'!H164,(IF(Sheet1!$A$2=$I$5,Tuition!H164,(IF(Sheet1!$A$2=$I$6,'Organised Competition'!H164,(IF(Sheet1!$A$2=$I$7,'Organised Sport'!H164,(IF(Sheet1!$A$2=$I$8,'Adult Participation'!H164,"")))))))))))</f>
        <v>3.475693105697978E-2</v>
      </c>
    </row>
    <row r="165" spans="1:7" ht="14.25" customHeight="1" x14ac:dyDescent="0.25">
      <c r="A165" s="1" t="s">
        <v>175</v>
      </c>
      <c r="B165" s="1" t="s">
        <v>7</v>
      </c>
      <c r="C165" s="1" t="s">
        <v>11</v>
      </c>
      <c r="D165" s="1">
        <f>IF(Sheet1!$A$2=$I$3,Volunteering!E165,(IF(Sheet1!$A$2=$I$4,'Club Membership'!E165,(IF(Sheet1!$A$2=$I$5,Tuition!E165,(IF(Sheet1!$A$2=$I$6,'Organised Competition'!E165,(IF(Sheet1!$A$2=$I$7,'Organised Sport'!E165,(IF(Sheet1!$A$2=$I$8,'Adult Participation'!E165,"")))))))))))</f>
        <v>3.4519383618954333E-2</v>
      </c>
      <c r="E165" s="1">
        <f>IF(Sheet1!$A$2=$I$3,Volunteering!F165,(IF(Sheet1!$A$2=$I$4,'Club Membership'!F165,(IF(Sheet1!$A$2=$I$5,Tuition!F165,(IF(Sheet1!$A$2=$I$6,'Organised Competition'!F165,(IF(Sheet1!$A$2=$I$7,'Organised Sport'!F165,(IF(Sheet1!$A$2=$I$8,'Adult Participation'!F165,"")))))))))))</f>
        <v>3.4889871792329614E-2</v>
      </c>
      <c r="F165" s="1">
        <f>IF(Sheet1!$A$2=$I$3,Volunteering!G165,(IF(Sheet1!$A$2=$I$4,'Club Membership'!G165,(IF(Sheet1!$A$2=$I$5,Tuition!G165,(IF(Sheet1!$A$2=$I$6,'Organised Competition'!G165,(IF(Sheet1!$A$2=$I$7,'Organised Sport'!G165,(IF(Sheet1!$A$2=$I$8,'Adult Participation'!G165,"")))))))))))</f>
        <v>3.8333472293494777E-2</v>
      </c>
      <c r="G165" s="1">
        <f>IF(Sheet1!$A$2=$I$3,Volunteering!H165,(IF(Sheet1!$A$2=$I$4,'Club Membership'!H165,(IF(Sheet1!$A$2=$I$5,Tuition!H165,(IF(Sheet1!$A$2=$I$6,'Organised Competition'!H165,(IF(Sheet1!$A$2=$I$7,'Organised Sport'!H165,(IF(Sheet1!$A$2=$I$8,'Adult Participation'!H165,"")))))))))))</f>
        <v>6.5987419457335897E-2</v>
      </c>
    </row>
    <row r="166" spans="1:7" ht="14.25" customHeight="1" x14ac:dyDescent="0.25">
      <c r="A166" s="1" t="s">
        <v>176</v>
      </c>
      <c r="B166" s="1" t="s">
        <v>1</v>
      </c>
      <c r="C166" s="1" t="s">
        <v>11</v>
      </c>
      <c r="D166" s="1">
        <f>IF(Sheet1!$A$2=$I$3,Volunteering!E166,(IF(Sheet1!$A$2=$I$4,'Club Membership'!E166,(IF(Sheet1!$A$2=$I$5,Tuition!E166,(IF(Sheet1!$A$2=$I$6,'Organised Competition'!E166,(IF(Sheet1!$A$2=$I$7,'Organised Sport'!E166,(IF(Sheet1!$A$2=$I$8,'Adult Participation'!E166,"")))))))))))</f>
        <v>5.2240800938120356E-2</v>
      </c>
      <c r="E166" s="1">
        <f>IF(Sheet1!$A$2=$I$3,Volunteering!F166,(IF(Sheet1!$A$2=$I$4,'Club Membership'!F166,(IF(Sheet1!$A$2=$I$5,Tuition!F166,(IF(Sheet1!$A$2=$I$6,'Organised Competition'!F166,(IF(Sheet1!$A$2=$I$7,'Organised Sport'!F166,(IF(Sheet1!$A$2=$I$8,'Adult Participation'!F166,"")))))))))))</f>
        <v>4.5574928659337023E-2</v>
      </c>
      <c r="F166" s="1">
        <f>IF(Sheet1!$A$2=$I$3,Volunteering!G166,(IF(Sheet1!$A$2=$I$4,'Club Membership'!G166,(IF(Sheet1!$A$2=$I$5,Tuition!G166,(IF(Sheet1!$A$2=$I$6,'Organised Competition'!G166,(IF(Sheet1!$A$2=$I$7,'Organised Sport'!G166,(IF(Sheet1!$A$2=$I$8,'Adult Participation'!G166,"")))))))))))</f>
        <v>3.349693342802082E-2</v>
      </c>
      <c r="G166" s="1">
        <f>IF(Sheet1!$A$2=$I$3,Volunteering!H166,(IF(Sheet1!$A$2=$I$4,'Club Membership'!H166,(IF(Sheet1!$A$2=$I$5,Tuition!H166,(IF(Sheet1!$A$2=$I$6,'Organised Competition'!H166,(IF(Sheet1!$A$2=$I$7,'Organised Sport'!H166,(IF(Sheet1!$A$2=$I$8,'Adult Participation'!H166,"")))))))))))</f>
        <v>5.6294179129024222E-2</v>
      </c>
    </row>
    <row r="167" spans="1:7" ht="14.25" customHeight="1" x14ac:dyDescent="0.25">
      <c r="A167" s="1" t="s">
        <v>177</v>
      </c>
      <c r="B167" s="1" t="s">
        <v>7</v>
      </c>
      <c r="C167" s="1" t="s">
        <v>5</v>
      </c>
      <c r="D167" s="1">
        <f>IF(Sheet1!$A$2=$I$3,Volunteering!E167,(IF(Sheet1!$A$2=$I$4,'Club Membership'!E167,(IF(Sheet1!$A$2=$I$5,Tuition!E167,(IF(Sheet1!$A$2=$I$6,'Organised Competition'!E167,(IF(Sheet1!$A$2=$I$7,'Organised Sport'!E167,(IF(Sheet1!$A$2=$I$8,'Adult Participation'!E167,"")))))))))))</f>
        <v>5.8282502888320473E-2</v>
      </c>
      <c r="E167" s="1">
        <f>IF(Sheet1!$A$2=$I$3,Volunteering!F167,(IF(Sheet1!$A$2=$I$4,'Club Membership'!F167,(IF(Sheet1!$A$2=$I$5,Tuition!F167,(IF(Sheet1!$A$2=$I$6,'Organised Competition'!F167,(IF(Sheet1!$A$2=$I$7,'Organised Sport'!F167,(IF(Sheet1!$A$2=$I$8,'Adult Participation'!F167,"")))))))))))</f>
        <v>4.6530195776814789E-2</v>
      </c>
      <c r="F167" s="1">
        <f>IF(Sheet1!$A$2=$I$3,Volunteering!G167,(IF(Sheet1!$A$2=$I$4,'Club Membership'!G167,(IF(Sheet1!$A$2=$I$5,Tuition!G167,(IF(Sheet1!$A$2=$I$6,'Organised Competition'!G167,(IF(Sheet1!$A$2=$I$7,'Organised Sport'!G167,(IF(Sheet1!$A$2=$I$8,'Adult Participation'!G167,"")))))))))))</f>
        <v>5.9743668944727608E-2</v>
      </c>
      <c r="G167" s="1">
        <f>IF(Sheet1!$A$2=$I$3,Volunteering!H167,(IF(Sheet1!$A$2=$I$4,'Club Membership'!H167,(IF(Sheet1!$A$2=$I$5,Tuition!H167,(IF(Sheet1!$A$2=$I$6,'Organised Competition'!H167,(IF(Sheet1!$A$2=$I$7,'Organised Sport'!H167,(IF(Sheet1!$A$2=$I$8,'Adult Participation'!H167,"")))))))))))</f>
        <v>7.0880908784984473E-2</v>
      </c>
    </row>
    <row r="168" spans="1:7" ht="14.25" customHeight="1" x14ac:dyDescent="0.25">
      <c r="A168" s="1" t="s">
        <v>178</v>
      </c>
      <c r="B168" s="1" t="s">
        <v>28</v>
      </c>
      <c r="C168" s="1" t="s">
        <v>5</v>
      </c>
      <c r="D168" s="1">
        <f>IF(Sheet1!$A$2=$I$3,Volunteering!E168,(IF(Sheet1!$A$2=$I$4,'Club Membership'!E168,(IF(Sheet1!$A$2=$I$5,Tuition!E168,(IF(Sheet1!$A$2=$I$6,'Organised Competition'!E168,(IF(Sheet1!$A$2=$I$7,'Organised Sport'!E168,(IF(Sheet1!$A$2=$I$8,'Adult Participation'!E168,"")))))))))))</f>
        <v>5.2842030376354342E-2</v>
      </c>
      <c r="E168" s="1">
        <f>IF(Sheet1!$A$2=$I$3,Volunteering!F168,(IF(Sheet1!$A$2=$I$4,'Club Membership'!F168,(IF(Sheet1!$A$2=$I$5,Tuition!F168,(IF(Sheet1!$A$2=$I$6,'Organised Competition'!F168,(IF(Sheet1!$A$2=$I$7,'Organised Sport'!F168,(IF(Sheet1!$A$2=$I$8,'Adult Participation'!F168,"")))))))))))</f>
        <v>6.7009061655841362E-2</v>
      </c>
      <c r="F168" s="1">
        <f>IF(Sheet1!$A$2=$I$3,Volunteering!G168,(IF(Sheet1!$A$2=$I$4,'Club Membership'!G168,(IF(Sheet1!$A$2=$I$5,Tuition!G168,(IF(Sheet1!$A$2=$I$6,'Organised Competition'!G168,(IF(Sheet1!$A$2=$I$7,'Organised Sport'!G168,(IF(Sheet1!$A$2=$I$8,'Adult Participation'!G168,"")))))))))))</f>
        <v>3.5498193871313671E-2</v>
      </c>
      <c r="G168" s="1">
        <f>IF(Sheet1!$A$2=$I$3,Volunteering!H168,(IF(Sheet1!$A$2=$I$4,'Club Membership'!H168,(IF(Sheet1!$A$2=$I$5,Tuition!H168,(IF(Sheet1!$A$2=$I$6,'Organised Competition'!H168,(IF(Sheet1!$A$2=$I$7,'Organised Sport'!H168,(IF(Sheet1!$A$2=$I$8,'Adult Participation'!H168,"")))))))))))</f>
        <v>5.2050699159600894E-2</v>
      </c>
    </row>
    <row r="169" spans="1:7" ht="14.25" customHeight="1" x14ac:dyDescent="0.25">
      <c r="A169" s="1" t="s">
        <v>179</v>
      </c>
      <c r="B169" s="1" t="s">
        <v>18</v>
      </c>
      <c r="C169" s="1" t="s">
        <v>19</v>
      </c>
      <c r="D169" s="1">
        <f>IF(Sheet1!$A$2=$I$3,Volunteering!E169,(IF(Sheet1!$A$2=$I$4,'Club Membership'!E169,(IF(Sheet1!$A$2=$I$5,Tuition!E169,(IF(Sheet1!$A$2=$I$6,'Organised Competition'!E169,(IF(Sheet1!$A$2=$I$7,'Organised Sport'!E169,(IF(Sheet1!$A$2=$I$8,'Adult Participation'!E169,"")))))))))))</f>
        <v>3.6770713502716539E-2</v>
      </c>
      <c r="E169" s="1">
        <f>IF(Sheet1!$A$2=$I$3,Volunteering!F169,(IF(Sheet1!$A$2=$I$4,'Club Membership'!F169,(IF(Sheet1!$A$2=$I$5,Tuition!F169,(IF(Sheet1!$A$2=$I$6,'Organised Competition'!F169,(IF(Sheet1!$A$2=$I$7,'Organised Sport'!F169,(IF(Sheet1!$A$2=$I$8,'Adult Participation'!F169,"")))))))))))</f>
        <v>4.2746688324238134E-2</v>
      </c>
      <c r="F169" s="1">
        <f>IF(Sheet1!$A$2=$I$3,Volunteering!G169,(IF(Sheet1!$A$2=$I$4,'Club Membership'!G169,(IF(Sheet1!$A$2=$I$5,Tuition!G169,(IF(Sheet1!$A$2=$I$6,'Organised Competition'!G169,(IF(Sheet1!$A$2=$I$7,'Organised Sport'!G169,(IF(Sheet1!$A$2=$I$8,'Adult Participation'!G169,"")))))))))))</f>
        <v>2.9913435741622627E-2</v>
      </c>
      <c r="G169" s="1">
        <f>IF(Sheet1!$A$2=$I$3,Volunteering!H169,(IF(Sheet1!$A$2=$I$4,'Club Membership'!H169,(IF(Sheet1!$A$2=$I$5,Tuition!H169,(IF(Sheet1!$A$2=$I$6,'Organised Competition'!H169,(IF(Sheet1!$A$2=$I$7,'Organised Sport'!H169,(IF(Sheet1!$A$2=$I$8,'Adult Participation'!H169,"")))))))))))</f>
        <v>4.7194386100954E-2</v>
      </c>
    </row>
    <row r="170" spans="1:7" ht="14.25" customHeight="1" x14ac:dyDescent="0.25">
      <c r="A170" s="1" t="s">
        <v>180</v>
      </c>
      <c r="B170" s="1" t="s">
        <v>28</v>
      </c>
      <c r="C170" s="1" t="s">
        <v>5</v>
      </c>
      <c r="D170" s="1">
        <f>IF(Sheet1!$A$2=$I$3,Volunteering!E170,(IF(Sheet1!$A$2=$I$4,'Club Membership'!E170,(IF(Sheet1!$A$2=$I$5,Tuition!E170,(IF(Sheet1!$A$2=$I$6,'Organised Competition'!E170,(IF(Sheet1!$A$2=$I$7,'Organised Sport'!E170,(IF(Sheet1!$A$2=$I$8,'Adult Participation'!E170,"")))))))))))</f>
        <v>5.9728521472938868E-2</v>
      </c>
      <c r="E170" s="1">
        <f>IF(Sheet1!$A$2=$I$3,Volunteering!F170,(IF(Sheet1!$A$2=$I$4,'Club Membership'!F170,(IF(Sheet1!$A$2=$I$5,Tuition!F170,(IF(Sheet1!$A$2=$I$6,'Organised Competition'!F170,(IF(Sheet1!$A$2=$I$7,'Organised Sport'!F170,(IF(Sheet1!$A$2=$I$8,'Adult Participation'!F170,"")))))))))))</f>
        <v>5.6356361107404579E-2</v>
      </c>
      <c r="F170" s="1">
        <f>IF(Sheet1!$A$2=$I$3,Volunteering!G170,(IF(Sheet1!$A$2=$I$4,'Club Membership'!G170,(IF(Sheet1!$A$2=$I$5,Tuition!G170,(IF(Sheet1!$A$2=$I$6,'Organised Competition'!G170,(IF(Sheet1!$A$2=$I$7,'Organised Sport'!G170,(IF(Sheet1!$A$2=$I$8,'Adult Participation'!G170,"")))))))))))</f>
        <v>7.7586723892818343E-2</v>
      </c>
      <c r="G170" s="1">
        <f>IF(Sheet1!$A$2=$I$3,Volunteering!H170,(IF(Sheet1!$A$2=$I$4,'Club Membership'!H170,(IF(Sheet1!$A$2=$I$5,Tuition!H170,(IF(Sheet1!$A$2=$I$6,'Organised Competition'!H170,(IF(Sheet1!$A$2=$I$7,'Organised Sport'!H170,(IF(Sheet1!$A$2=$I$8,'Adult Participation'!H170,"")))))))))))</f>
        <v>8.9986914569942261E-2</v>
      </c>
    </row>
    <row r="171" spans="1:7" ht="14.25" customHeight="1" x14ac:dyDescent="0.25">
      <c r="A171" s="1" t="s">
        <v>181</v>
      </c>
      <c r="B171" s="1" t="s">
        <v>16</v>
      </c>
      <c r="C171" s="1" t="s">
        <v>5</v>
      </c>
      <c r="D171" s="1">
        <f>IF(Sheet1!$A$2=$I$3,Volunteering!E171,(IF(Sheet1!$A$2=$I$4,'Club Membership'!E171,(IF(Sheet1!$A$2=$I$5,Tuition!E171,(IF(Sheet1!$A$2=$I$6,'Organised Competition'!E171,(IF(Sheet1!$A$2=$I$7,'Organised Sport'!E171,(IF(Sheet1!$A$2=$I$8,'Adult Participation'!E171,"")))))))))))</f>
        <v>5.371339927873385E-2</v>
      </c>
      <c r="E171" s="1">
        <f>IF(Sheet1!$A$2=$I$3,Volunteering!F171,(IF(Sheet1!$A$2=$I$4,'Club Membership'!F171,(IF(Sheet1!$A$2=$I$5,Tuition!F171,(IF(Sheet1!$A$2=$I$6,'Organised Competition'!F171,(IF(Sheet1!$A$2=$I$7,'Organised Sport'!F171,(IF(Sheet1!$A$2=$I$8,'Adult Participation'!F171,"")))))))))))</f>
        <v>4.1684181667453857E-2</v>
      </c>
      <c r="F171" s="1">
        <f>IF(Sheet1!$A$2=$I$3,Volunteering!G171,(IF(Sheet1!$A$2=$I$4,'Club Membership'!G171,(IF(Sheet1!$A$2=$I$5,Tuition!G171,(IF(Sheet1!$A$2=$I$6,'Organised Competition'!G171,(IF(Sheet1!$A$2=$I$7,'Organised Sport'!G171,(IF(Sheet1!$A$2=$I$8,'Adult Participation'!G171,"")))))))))))</f>
        <v>8.4745540681106915E-2</v>
      </c>
      <c r="G171" s="1">
        <f>IF(Sheet1!$A$2=$I$3,Volunteering!H171,(IF(Sheet1!$A$2=$I$4,'Club Membership'!H171,(IF(Sheet1!$A$2=$I$5,Tuition!H171,(IF(Sheet1!$A$2=$I$6,'Organised Competition'!H171,(IF(Sheet1!$A$2=$I$7,'Organised Sport'!H171,(IF(Sheet1!$A$2=$I$8,'Adult Participation'!H171,"")))))))))))</f>
        <v>7.8103675224626953E-2</v>
      </c>
    </row>
    <row r="172" spans="1:7" ht="14.25" customHeight="1" x14ac:dyDescent="0.25">
      <c r="A172" s="1" t="s">
        <v>182</v>
      </c>
      <c r="B172" s="1" t="s">
        <v>1</v>
      </c>
      <c r="C172" s="1" t="s">
        <v>5</v>
      </c>
      <c r="D172" s="1">
        <f>IF(Sheet1!$A$2=$I$3,Volunteering!E172,(IF(Sheet1!$A$2=$I$4,'Club Membership'!E172,(IF(Sheet1!$A$2=$I$5,Tuition!E172,(IF(Sheet1!$A$2=$I$6,'Organised Competition'!E172,(IF(Sheet1!$A$2=$I$7,'Organised Sport'!E172,(IF(Sheet1!$A$2=$I$8,'Adult Participation'!E172,"")))))))))))</f>
        <v>7.5835205035430259E-2</v>
      </c>
      <c r="E172" s="1">
        <f>IF(Sheet1!$A$2=$I$3,Volunteering!F172,(IF(Sheet1!$A$2=$I$4,'Club Membership'!F172,(IF(Sheet1!$A$2=$I$5,Tuition!F172,(IF(Sheet1!$A$2=$I$6,'Organised Competition'!F172,(IF(Sheet1!$A$2=$I$7,'Organised Sport'!F172,(IF(Sheet1!$A$2=$I$8,'Adult Participation'!F172,"")))))))))))</f>
        <v>6.4347122403328572E-2</v>
      </c>
      <c r="F172" s="1">
        <f>IF(Sheet1!$A$2=$I$3,Volunteering!G172,(IF(Sheet1!$A$2=$I$4,'Club Membership'!G172,(IF(Sheet1!$A$2=$I$5,Tuition!G172,(IF(Sheet1!$A$2=$I$6,'Organised Competition'!G172,(IF(Sheet1!$A$2=$I$7,'Organised Sport'!G172,(IF(Sheet1!$A$2=$I$8,'Adult Participation'!G172,"")))))))))))</f>
        <v>6.7269278631657908E-2</v>
      </c>
      <c r="G172" s="1">
        <f>IF(Sheet1!$A$2=$I$3,Volunteering!H172,(IF(Sheet1!$A$2=$I$4,'Club Membership'!H172,(IF(Sheet1!$A$2=$I$5,Tuition!H172,(IF(Sheet1!$A$2=$I$6,'Organised Competition'!H172,(IF(Sheet1!$A$2=$I$7,'Organised Sport'!H172,(IF(Sheet1!$A$2=$I$8,'Adult Participation'!H172,"")))))))))))</f>
        <v>9.3389068440721743E-2</v>
      </c>
    </row>
    <row r="173" spans="1:7" ht="14.25" customHeight="1" x14ac:dyDescent="0.25">
      <c r="A173" s="1" t="s">
        <v>183</v>
      </c>
      <c r="B173" s="1" t="s">
        <v>86</v>
      </c>
      <c r="C173" s="1" t="s">
        <v>2</v>
      </c>
      <c r="D173" s="1">
        <f>IF(Sheet1!$A$2=$I$3,Volunteering!E173,(IF(Sheet1!$A$2=$I$4,'Club Membership'!E173,(IF(Sheet1!$A$2=$I$5,Tuition!E173,(IF(Sheet1!$A$2=$I$6,'Organised Competition'!E173,(IF(Sheet1!$A$2=$I$7,'Organised Sport'!E173,(IF(Sheet1!$A$2=$I$8,'Adult Participation'!E173,"")))))))))))</f>
        <v>4.1490853729094453E-2</v>
      </c>
      <c r="E173" s="1">
        <f>IF(Sheet1!$A$2=$I$3,Volunteering!F173,(IF(Sheet1!$A$2=$I$4,'Club Membership'!F173,(IF(Sheet1!$A$2=$I$5,Tuition!F173,(IF(Sheet1!$A$2=$I$6,'Organised Competition'!F173,(IF(Sheet1!$A$2=$I$7,'Organised Sport'!F173,(IF(Sheet1!$A$2=$I$8,'Adult Participation'!F173,"")))))))))))</f>
        <v>2.1994995696396388E-2</v>
      </c>
      <c r="F173" s="1">
        <f>IF(Sheet1!$A$2=$I$3,Volunteering!G173,(IF(Sheet1!$A$2=$I$4,'Club Membership'!G173,(IF(Sheet1!$A$2=$I$5,Tuition!G173,(IF(Sheet1!$A$2=$I$6,'Organised Competition'!G173,(IF(Sheet1!$A$2=$I$7,'Organised Sport'!G173,(IF(Sheet1!$A$2=$I$8,'Adult Participation'!G173,"")))))))))))</f>
        <v>4.7805931589763151E-2</v>
      </c>
      <c r="G173" s="1">
        <f>IF(Sheet1!$A$2=$I$3,Volunteering!H173,(IF(Sheet1!$A$2=$I$4,'Club Membership'!H173,(IF(Sheet1!$A$2=$I$5,Tuition!H173,(IF(Sheet1!$A$2=$I$6,'Organised Competition'!H173,(IF(Sheet1!$A$2=$I$7,'Organised Sport'!H173,(IF(Sheet1!$A$2=$I$8,'Adult Participation'!H173,"")))))))))))</f>
        <v>4.6691622465035131E-2</v>
      </c>
    </row>
    <row r="174" spans="1:7" ht="14.25" customHeight="1" x14ac:dyDescent="0.25">
      <c r="A174" s="1" t="s">
        <v>184</v>
      </c>
      <c r="B174" s="1" t="s">
        <v>1</v>
      </c>
      <c r="C174" s="1" t="s">
        <v>11</v>
      </c>
      <c r="D174" s="1">
        <f>IF(Sheet1!$A$2=$I$3,Volunteering!E174,(IF(Sheet1!$A$2=$I$4,'Club Membership'!E174,(IF(Sheet1!$A$2=$I$5,Tuition!E174,(IF(Sheet1!$A$2=$I$6,'Organised Competition'!E174,(IF(Sheet1!$A$2=$I$7,'Organised Sport'!E174,(IF(Sheet1!$A$2=$I$8,'Adult Participation'!E174,"")))))))))))</f>
        <v>2.8967884436886721E-2</v>
      </c>
      <c r="E174" s="1">
        <f>IF(Sheet1!$A$2=$I$3,Volunteering!F174,(IF(Sheet1!$A$2=$I$4,'Club Membership'!F174,(IF(Sheet1!$A$2=$I$5,Tuition!F174,(IF(Sheet1!$A$2=$I$6,'Organised Competition'!F174,(IF(Sheet1!$A$2=$I$7,'Organised Sport'!F174,(IF(Sheet1!$A$2=$I$8,'Adult Participation'!F174,"")))))))))))</f>
        <v>5.2701424987388064E-2</v>
      </c>
      <c r="F174" s="1">
        <f>IF(Sheet1!$A$2=$I$3,Volunteering!G174,(IF(Sheet1!$A$2=$I$4,'Club Membership'!G174,(IF(Sheet1!$A$2=$I$5,Tuition!G174,(IF(Sheet1!$A$2=$I$6,'Organised Competition'!G174,(IF(Sheet1!$A$2=$I$7,'Organised Sport'!G174,(IF(Sheet1!$A$2=$I$8,'Adult Participation'!G174,"")))))))))))</f>
        <v>4.0449852193833097E-2</v>
      </c>
      <c r="G174" s="1">
        <f>IF(Sheet1!$A$2=$I$3,Volunteering!H174,(IF(Sheet1!$A$2=$I$4,'Club Membership'!H174,(IF(Sheet1!$A$2=$I$5,Tuition!H174,(IF(Sheet1!$A$2=$I$6,'Organised Competition'!H174,(IF(Sheet1!$A$2=$I$7,'Organised Sport'!H174,(IF(Sheet1!$A$2=$I$8,'Adult Participation'!H174,"")))))))))))</f>
        <v>7.710339786551243E-2</v>
      </c>
    </row>
    <row r="175" spans="1:7" ht="14.25" customHeight="1" x14ac:dyDescent="0.25">
      <c r="A175" s="1" t="s">
        <v>185</v>
      </c>
      <c r="B175" s="1" t="s">
        <v>1</v>
      </c>
      <c r="C175" s="1" t="s">
        <v>8</v>
      </c>
      <c r="D175" s="1">
        <f>IF(Sheet1!$A$2=$I$3,Volunteering!E175,(IF(Sheet1!$A$2=$I$4,'Club Membership'!E175,(IF(Sheet1!$A$2=$I$5,Tuition!E175,(IF(Sheet1!$A$2=$I$6,'Organised Competition'!E175,(IF(Sheet1!$A$2=$I$7,'Organised Sport'!E175,(IF(Sheet1!$A$2=$I$8,'Adult Participation'!E175,"")))))))))))</f>
        <v>8.0231597150703035E-2</v>
      </c>
      <c r="E175" s="1">
        <f>IF(Sheet1!$A$2=$I$3,Volunteering!F175,(IF(Sheet1!$A$2=$I$4,'Club Membership'!F175,(IF(Sheet1!$A$2=$I$5,Tuition!F175,(IF(Sheet1!$A$2=$I$6,'Organised Competition'!F175,(IF(Sheet1!$A$2=$I$7,'Organised Sport'!F175,(IF(Sheet1!$A$2=$I$8,'Adult Participation'!F175,"")))))))))))</f>
        <v>7.0516964069094426E-2</v>
      </c>
      <c r="F175" s="1">
        <f>IF(Sheet1!$A$2=$I$3,Volunteering!G175,(IF(Sheet1!$A$2=$I$4,'Club Membership'!G175,(IF(Sheet1!$A$2=$I$5,Tuition!G175,(IF(Sheet1!$A$2=$I$6,'Organised Competition'!G175,(IF(Sheet1!$A$2=$I$7,'Organised Sport'!G175,(IF(Sheet1!$A$2=$I$8,'Adult Participation'!G175,"")))))))))))</f>
        <v>6.4717156823583991E-2</v>
      </c>
      <c r="G175" s="1">
        <f>IF(Sheet1!$A$2=$I$3,Volunteering!H175,(IF(Sheet1!$A$2=$I$4,'Club Membership'!H175,(IF(Sheet1!$A$2=$I$5,Tuition!H175,(IF(Sheet1!$A$2=$I$6,'Organised Competition'!H175,(IF(Sheet1!$A$2=$I$7,'Organised Sport'!H175,(IF(Sheet1!$A$2=$I$8,'Adult Participation'!H175,"")))))))))))</f>
        <v>9.9793792403292086E-2</v>
      </c>
    </row>
    <row r="176" spans="1:7" ht="14.25" customHeight="1" x14ac:dyDescent="0.25">
      <c r="A176" s="1" t="s">
        <v>186</v>
      </c>
      <c r="B176" s="1" t="s">
        <v>1</v>
      </c>
      <c r="C176" s="1" t="s">
        <v>8</v>
      </c>
      <c r="D176" s="1">
        <f>IF(Sheet1!$A$2=$I$3,Volunteering!E176,(IF(Sheet1!$A$2=$I$4,'Club Membership'!E176,(IF(Sheet1!$A$2=$I$5,Tuition!E176,(IF(Sheet1!$A$2=$I$6,'Organised Competition'!E176,(IF(Sheet1!$A$2=$I$7,'Organised Sport'!E176,(IF(Sheet1!$A$2=$I$8,'Adult Participation'!E176,"")))))))))))</f>
        <v>7.5479862718506277E-2</v>
      </c>
      <c r="E176" s="1">
        <f>IF(Sheet1!$A$2=$I$3,Volunteering!F176,(IF(Sheet1!$A$2=$I$4,'Club Membership'!F176,(IF(Sheet1!$A$2=$I$5,Tuition!F176,(IF(Sheet1!$A$2=$I$6,'Organised Competition'!F176,(IF(Sheet1!$A$2=$I$7,'Organised Sport'!F176,(IF(Sheet1!$A$2=$I$8,'Adult Participation'!F176,"")))))))))))</f>
        <v>9.5334131059272062E-2</v>
      </c>
      <c r="F176" s="1">
        <f>IF(Sheet1!$A$2=$I$3,Volunteering!G176,(IF(Sheet1!$A$2=$I$4,'Club Membership'!G176,(IF(Sheet1!$A$2=$I$5,Tuition!G176,(IF(Sheet1!$A$2=$I$6,'Organised Competition'!G176,(IF(Sheet1!$A$2=$I$7,'Organised Sport'!G176,(IF(Sheet1!$A$2=$I$8,'Adult Participation'!G176,"")))))))))))</f>
        <v>5.9418629514613644E-2</v>
      </c>
      <c r="G176" s="1">
        <f>IF(Sheet1!$A$2=$I$3,Volunteering!H176,(IF(Sheet1!$A$2=$I$4,'Club Membership'!H176,(IF(Sheet1!$A$2=$I$5,Tuition!H176,(IF(Sheet1!$A$2=$I$6,'Organised Competition'!H176,(IF(Sheet1!$A$2=$I$7,'Organised Sport'!H176,(IF(Sheet1!$A$2=$I$8,'Adult Participation'!H176,"")))))))))))</f>
        <v>5.1720512655182717E-2</v>
      </c>
    </row>
    <row r="177" spans="1:7" ht="14.25" customHeight="1" x14ac:dyDescent="0.25">
      <c r="A177" s="1" t="s">
        <v>187</v>
      </c>
      <c r="B177" s="1" t="s">
        <v>7</v>
      </c>
      <c r="C177" s="1" t="s">
        <v>14</v>
      </c>
      <c r="D177" s="1">
        <f>IF(Sheet1!$A$2=$I$3,Volunteering!E177,(IF(Sheet1!$A$2=$I$4,'Club Membership'!E177,(IF(Sheet1!$A$2=$I$5,Tuition!E177,(IF(Sheet1!$A$2=$I$6,'Organised Competition'!E177,(IF(Sheet1!$A$2=$I$7,'Organised Sport'!E177,(IF(Sheet1!$A$2=$I$8,'Adult Participation'!E177,"")))))))))))</f>
        <v>5.3963721301874983E-2</v>
      </c>
      <c r="E177" s="1">
        <f>IF(Sheet1!$A$2=$I$3,Volunteering!F177,(IF(Sheet1!$A$2=$I$4,'Club Membership'!F177,(IF(Sheet1!$A$2=$I$5,Tuition!F177,(IF(Sheet1!$A$2=$I$6,'Organised Competition'!F177,(IF(Sheet1!$A$2=$I$7,'Organised Sport'!F177,(IF(Sheet1!$A$2=$I$8,'Adult Participation'!F177,"")))))))))))</f>
        <v>6.6790564008780667E-2</v>
      </c>
      <c r="F177" s="1">
        <f>IF(Sheet1!$A$2=$I$3,Volunteering!G177,(IF(Sheet1!$A$2=$I$4,'Club Membership'!G177,(IF(Sheet1!$A$2=$I$5,Tuition!G177,(IF(Sheet1!$A$2=$I$6,'Organised Competition'!G177,(IF(Sheet1!$A$2=$I$7,'Organised Sport'!G177,(IF(Sheet1!$A$2=$I$8,'Adult Participation'!G177,"")))))))))))</f>
        <v>3.7130341449254187E-2</v>
      </c>
      <c r="G177" s="1">
        <f>IF(Sheet1!$A$2=$I$3,Volunteering!H177,(IF(Sheet1!$A$2=$I$4,'Club Membership'!H177,(IF(Sheet1!$A$2=$I$5,Tuition!H177,(IF(Sheet1!$A$2=$I$6,'Organised Competition'!H177,(IF(Sheet1!$A$2=$I$7,'Organised Sport'!H177,(IF(Sheet1!$A$2=$I$8,'Adult Participation'!H177,"")))))))))))</f>
        <v>0.10308466576799771</v>
      </c>
    </row>
    <row r="178" spans="1:7" ht="14.25" customHeight="1" x14ac:dyDescent="0.25">
      <c r="A178" s="1" t="s">
        <v>188</v>
      </c>
      <c r="B178" s="1" t="s">
        <v>86</v>
      </c>
      <c r="C178" s="1" t="s">
        <v>19</v>
      </c>
      <c r="D178" s="1">
        <f>IF(Sheet1!$A$2=$I$3,Volunteering!E178,(IF(Sheet1!$A$2=$I$4,'Club Membership'!E178,(IF(Sheet1!$A$2=$I$5,Tuition!E178,(IF(Sheet1!$A$2=$I$6,'Organised Competition'!E178,(IF(Sheet1!$A$2=$I$7,'Organised Sport'!E178,(IF(Sheet1!$A$2=$I$8,'Adult Participation'!E178,"")))))))))))</f>
        <v>4.6433861779743645E-2</v>
      </c>
      <c r="E178" s="1">
        <f>IF(Sheet1!$A$2=$I$3,Volunteering!F178,(IF(Sheet1!$A$2=$I$4,'Club Membership'!F178,(IF(Sheet1!$A$2=$I$5,Tuition!F178,(IF(Sheet1!$A$2=$I$6,'Organised Competition'!F178,(IF(Sheet1!$A$2=$I$7,'Organised Sport'!F178,(IF(Sheet1!$A$2=$I$8,'Adult Participation'!F178,"")))))))))))</f>
        <v>4.0906850597240044E-2</v>
      </c>
      <c r="F178" s="1">
        <f>IF(Sheet1!$A$2=$I$3,Volunteering!G178,(IF(Sheet1!$A$2=$I$4,'Club Membership'!G178,(IF(Sheet1!$A$2=$I$5,Tuition!G178,(IF(Sheet1!$A$2=$I$6,'Organised Competition'!G178,(IF(Sheet1!$A$2=$I$7,'Organised Sport'!G178,(IF(Sheet1!$A$2=$I$8,'Adult Participation'!G178,"")))))))))))</f>
        <v>4.4944412988673792E-2</v>
      </c>
      <c r="G178" s="1">
        <f>IF(Sheet1!$A$2=$I$3,Volunteering!H178,(IF(Sheet1!$A$2=$I$4,'Club Membership'!H178,(IF(Sheet1!$A$2=$I$5,Tuition!H178,(IF(Sheet1!$A$2=$I$6,'Organised Competition'!H178,(IF(Sheet1!$A$2=$I$7,'Organised Sport'!H178,(IF(Sheet1!$A$2=$I$8,'Adult Participation'!H178,"")))))))))))</f>
        <v>5.8089647200238223E-2</v>
      </c>
    </row>
    <row r="179" spans="1:7" ht="14.25" customHeight="1" x14ac:dyDescent="0.25">
      <c r="A179" s="1" t="s">
        <v>189</v>
      </c>
      <c r="B179" s="1" t="s">
        <v>32</v>
      </c>
      <c r="C179" s="1" t="s">
        <v>2</v>
      </c>
      <c r="D179" s="1">
        <f>IF(Sheet1!$A$2=$I$3,Volunteering!E179,(IF(Sheet1!$A$2=$I$4,'Club Membership'!E179,(IF(Sheet1!$A$2=$I$5,Tuition!E179,(IF(Sheet1!$A$2=$I$6,'Organised Competition'!E179,(IF(Sheet1!$A$2=$I$7,'Organised Sport'!E179,(IF(Sheet1!$A$2=$I$8,'Adult Participation'!E179,"")))))))))))</f>
        <v>4.3968591248311525E-2</v>
      </c>
      <c r="E179" s="1">
        <f>IF(Sheet1!$A$2=$I$3,Volunteering!F179,(IF(Sheet1!$A$2=$I$4,'Club Membership'!F179,(IF(Sheet1!$A$2=$I$5,Tuition!F179,(IF(Sheet1!$A$2=$I$6,'Organised Competition'!F179,(IF(Sheet1!$A$2=$I$7,'Organised Sport'!F179,(IF(Sheet1!$A$2=$I$8,'Adult Participation'!F179,"")))))))))))</f>
        <v>5.9728614859449795E-2</v>
      </c>
      <c r="F179" s="1">
        <f>IF(Sheet1!$A$2=$I$3,Volunteering!G179,(IF(Sheet1!$A$2=$I$4,'Club Membership'!G179,(IF(Sheet1!$A$2=$I$5,Tuition!G179,(IF(Sheet1!$A$2=$I$6,'Organised Competition'!G179,(IF(Sheet1!$A$2=$I$7,'Organised Sport'!G179,(IF(Sheet1!$A$2=$I$8,'Adult Participation'!G179,"")))))))))))</f>
        <v>5.2524094989345051E-2</v>
      </c>
      <c r="G179" s="1">
        <f>IF(Sheet1!$A$2=$I$3,Volunteering!H179,(IF(Sheet1!$A$2=$I$4,'Club Membership'!H179,(IF(Sheet1!$A$2=$I$5,Tuition!H179,(IF(Sheet1!$A$2=$I$6,'Organised Competition'!H179,(IF(Sheet1!$A$2=$I$7,'Organised Sport'!H179,(IF(Sheet1!$A$2=$I$8,'Adult Participation'!H179,"")))))))))))</f>
        <v>8.7901475119658776E-2</v>
      </c>
    </row>
    <row r="180" spans="1:7" ht="14.25" customHeight="1" x14ac:dyDescent="0.25">
      <c r="A180" s="1" t="s">
        <v>190</v>
      </c>
      <c r="B180" s="1" t="s">
        <v>18</v>
      </c>
      <c r="C180" s="1" t="s">
        <v>19</v>
      </c>
      <c r="D180" s="1">
        <f>IF(Sheet1!$A$2=$I$3,Volunteering!E180,(IF(Sheet1!$A$2=$I$4,'Club Membership'!E180,(IF(Sheet1!$A$2=$I$5,Tuition!E180,(IF(Sheet1!$A$2=$I$6,'Organised Competition'!E180,(IF(Sheet1!$A$2=$I$7,'Organised Sport'!E180,(IF(Sheet1!$A$2=$I$8,'Adult Participation'!E180,"")))))))))))</f>
        <v>3.2126596898402901E-2</v>
      </c>
      <c r="E180" s="1">
        <f>IF(Sheet1!$A$2=$I$3,Volunteering!F180,(IF(Sheet1!$A$2=$I$4,'Club Membership'!F180,(IF(Sheet1!$A$2=$I$5,Tuition!F180,(IF(Sheet1!$A$2=$I$6,'Organised Competition'!F180,(IF(Sheet1!$A$2=$I$7,'Organised Sport'!F180,(IF(Sheet1!$A$2=$I$8,'Adult Participation'!F180,"")))))))))))</f>
        <v>2.5347213866556455E-2</v>
      </c>
      <c r="F180" s="1">
        <f>IF(Sheet1!$A$2=$I$3,Volunteering!G180,(IF(Sheet1!$A$2=$I$4,'Club Membership'!G180,(IF(Sheet1!$A$2=$I$5,Tuition!G180,(IF(Sheet1!$A$2=$I$6,'Organised Competition'!G180,(IF(Sheet1!$A$2=$I$7,'Organised Sport'!G180,(IF(Sheet1!$A$2=$I$8,'Adult Participation'!G180,"")))))))))))</f>
        <v>1.0868855385320389E-2</v>
      </c>
      <c r="G180" s="1">
        <f>IF(Sheet1!$A$2=$I$3,Volunteering!H180,(IF(Sheet1!$A$2=$I$4,'Club Membership'!H180,(IF(Sheet1!$A$2=$I$5,Tuition!H180,(IF(Sheet1!$A$2=$I$6,'Organised Competition'!H180,(IF(Sheet1!$A$2=$I$7,'Organised Sport'!H180,(IF(Sheet1!$A$2=$I$8,'Adult Participation'!H180,"")))))))))))</f>
        <v>5.247127739282658E-2</v>
      </c>
    </row>
    <row r="181" spans="1:7" ht="14.25" customHeight="1" x14ac:dyDescent="0.25">
      <c r="A181" s="1" t="s">
        <v>191</v>
      </c>
      <c r="B181" s="1" t="s">
        <v>28</v>
      </c>
      <c r="C181" s="1" t="s">
        <v>14</v>
      </c>
      <c r="D181" s="1">
        <f>IF(Sheet1!$A$2=$I$3,Volunteering!E181,(IF(Sheet1!$A$2=$I$4,'Club Membership'!E181,(IF(Sheet1!$A$2=$I$5,Tuition!E181,(IF(Sheet1!$A$2=$I$6,'Organised Competition'!E181,(IF(Sheet1!$A$2=$I$7,'Organised Sport'!E181,(IF(Sheet1!$A$2=$I$8,'Adult Participation'!E181,"")))))))))))</f>
        <v>5.33989170823818E-2</v>
      </c>
      <c r="E181" s="1">
        <f>IF(Sheet1!$A$2=$I$3,Volunteering!F181,(IF(Sheet1!$A$2=$I$4,'Club Membership'!F181,(IF(Sheet1!$A$2=$I$5,Tuition!F181,(IF(Sheet1!$A$2=$I$6,'Organised Competition'!F181,(IF(Sheet1!$A$2=$I$7,'Organised Sport'!F181,(IF(Sheet1!$A$2=$I$8,'Adult Participation'!F181,"")))))))))))</f>
        <v>6.4472203643044346E-2</v>
      </c>
      <c r="F181" s="1">
        <f>IF(Sheet1!$A$2=$I$3,Volunteering!G181,(IF(Sheet1!$A$2=$I$4,'Club Membership'!G181,(IF(Sheet1!$A$2=$I$5,Tuition!G181,(IF(Sheet1!$A$2=$I$6,'Organised Competition'!G181,(IF(Sheet1!$A$2=$I$7,'Organised Sport'!G181,(IF(Sheet1!$A$2=$I$8,'Adult Participation'!G181,"")))))))))))</f>
        <v>8.2536458598858678E-2</v>
      </c>
      <c r="G181" s="1">
        <f>IF(Sheet1!$A$2=$I$3,Volunteering!H181,(IF(Sheet1!$A$2=$I$4,'Club Membership'!H181,(IF(Sheet1!$A$2=$I$5,Tuition!H181,(IF(Sheet1!$A$2=$I$6,'Organised Competition'!H181,(IF(Sheet1!$A$2=$I$7,'Organised Sport'!H181,(IF(Sheet1!$A$2=$I$8,'Adult Participation'!H181,"")))))))))))</f>
        <v>0.10257880824667863</v>
      </c>
    </row>
    <row r="182" spans="1:7" ht="14.25" customHeight="1" x14ac:dyDescent="0.25">
      <c r="A182" s="1" t="s">
        <v>192</v>
      </c>
      <c r="B182" s="1" t="s">
        <v>28</v>
      </c>
      <c r="C182" s="1" t="s">
        <v>5</v>
      </c>
      <c r="D182" s="1">
        <f>IF(Sheet1!$A$2=$I$3,Volunteering!E182,(IF(Sheet1!$A$2=$I$4,'Club Membership'!E182,(IF(Sheet1!$A$2=$I$5,Tuition!E182,(IF(Sheet1!$A$2=$I$6,'Organised Competition'!E182,(IF(Sheet1!$A$2=$I$7,'Organised Sport'!E182,(IF(Sheet1!$A$2=$I$8,'Adult Participation'!E182,"")))))))))))</f>
        <v>8.4393157842236707E-2</v>
      </c>
      <c r="E182" s="1">
        <f>IF(Sheet1!$A$2=$I$3,Volunteering!F182,(IF(Sheet1!$A$2=$I$4,'Club Membership'!F182,(IF(Sheet1!$A$2=$I$5,Tuition!F182,(IF(Sheet1!$A$2=$I$6,'Organised Competition'!F182,(IF(Sheet1!$A$2=$I$7,'Organised Sport'!F182,(IF(Sheet1!$A$2=$I$8,'Adult Participation'!F182,"")))))))))))</f>
        <v>6.6248025296408705E-2</v>
      </c>
      <c r="F182" s="1">
        <f>IF(Sheet1!$A$2=$I$3,Volunteering!G182,(IF(Sheet1!$A$2=$I$4,'Club Membership'!G182,(IF(Sheet1!$A$2=$I$5,Tuition!G182,(IF(Sheet1!$A$2=$I$6,'Organised Competition'!G182,(IF(Sheet1!$A$2=$I$7,'Organised Sport'!G182,(IF(Sheet1!$A$2=$I$8,'Adult Participation'!G182,"")))))))))))</f>
        <v>4.599609858257913E-2</v>
      </c>
      <c r="G182" s="1">
        <f>IF(Sheet1!$A$2=$I$3,Volunteering!H182,(IF(Sheet1!$A$2=$I$4,'Club Membership'!H182,(IF(Sheet1!$A$2=$I$5,Tuition!H182,(IF(Sheet1!$A$2=$I$6,'Organised Competition'!H182,(IF(Sheet1!$A$2=$I$7,'Organised Sport'!H182,(IF(Sheet1!$A$2=$I$8,'Adult Participation'!H182,"")))))))))))</f>
        <v>7.1301702239913223E-2</v>
      </c>
    </row>
    <row r="183" spans="1:7" ht="14.25" customHeight="1" x14ac:dyDescent="0.25">
      <c r="A183" s="1" t="s">
        <v>193</v>
      </c>
      <c r="B183" s="1" t="s">
        <v>7</v>
      </c>
      <c r="C183" s="1" t="s">
        <v>14</v>
      </c>
      <c r="D183" s="1">
        <f>IF(Sheet1!$A$2=$I$3,Volunteering!E183,(IF(Sheet1!$A$2=$I$4,'Club Membership'!E183,(IF(Sheet1!$A$2=$I$5,Tuition!E183,(IF(Sheet1!$A$2=$I$6,'Organised Competition'!E183,(IF(Sheet1!$A$2=$I$7,'Organised Sport'!E183,(IF(Sheet1!$A$2=$I$8,'Adult Participation'!E183,"")))))))))))</f>
        <v>4.5224059946955969E-2</v>
      </c>
      <c r="E183" s="1">
        <f>IF(Sheet1!$A$2=$I$3,Volunteering!F183,(IF(Sheet1!$A$2=$I$4,'Club Membership'!F183,(IF(Sheet1!$A$2=$I$5,Tuition!F183,(IF(Sheet1!$A$2=$I$6,'Organised Competition'!F183,(IF(Sheet1!$A$2=$I$7,'Organised Sport'!F183,(IF(Sheet1!$A$2=$I$8,'Adult Participation'!F183,"")))))))))))</f>
        <v>5.0951447794824523E-2</v>
      </c>
      <c r="F183" s="1">
        <f>IF(Sheet1!$A$2=$I$3,Volunteering!G183,(IF(Sheet1!$A$2=$I$4,'Club Membership'!G183,(IF(Sheet1!$A$2=$I$5,Tuition!G183,(IF(Sheet1!$A$2=$I$6,'Organised Competition'!G183,(IF(Sheet1!$A$2=$I$7,'Organised Sport'!G183,(IF(Sheet1!$A$2=$I$8,'Adult Participation'!G183,"")))))))))))</f>
        <v>3.811601420499524E-2</v>
      </c>
      <c r="G183" s="1">
        <f>IF(Sheet1!$A$2=$I$3,Volunteering!H183,(IF(Sheet1!$A$2=$I$4,'Club Membership'!H183,(IF(Sheet1!$A$2=$I$5,Tuition!H183,(IF(Sheet1!$A$2=$I$6,'Organised Competition'!H183,(IF(Sheet1!$A$2=$I$7,'Organised Sport'!H183,(IF(Sheet1!$A$2=$I$8,'Adult Participation'!H183,"")))))))))))</f>
        <v>6.9726063888865819E-2</v>
      </c>
    </row>
    <row r="184" spans="1:7" ht="14.25" customHeight="1" x14ac:dyDescent="0.25">
      <c r="A184" s="1" t="s">
        <v>194</v>
      </c>
      <c r="B184" s="1" t="s">
        <v>22</v>
      </c>
      <c r="C184" s="1" t="s">
        <v>11</v>
      </c>
      <c r="D184" s="1">
        <f>IF(Sheet1!$A$2=$I$3,Volunteering!E184,(IF(Sheet1!$A$2=$I$4,'Club Membership'!E184,(IF(Sheet1!$A$2=$I$5,Tuition!E184,(IF(Sheet1!$A$2=$I$6,'Organised Competition'!E184,(IF(Sheet1!$A$2=$I$7,'Organised Sport'!E184,(IF(Sheet1!$A$2=$I$8,'Adult Participation'!E184,"")))))))))))</f>
        <v>6.2798952106125447E-2</v>
      </c>
      <c r="E184" s="1">
        <f>IF(Sheet1!$A$2=$I$3,Volunteering!F184,(IF(Sheet1!$A$2=$I$4,'Club Membership'!F184,(IF(Sheet1!$A$2=$I$5,Tuition!F184,(IF(Sheet1!$A$2=$I$6,'Organised Competition'!F184,(IF(Sheet1!$A$2=$I$7,'Organised Sport'!F184,(IF(Sheet1!$A$2=$I$8,'Adult Participation'!F184,"")))))))))))</f>
        <v>4.7676261830628217E-2</v>
      </c>
      <c r="F184" s="1">
        <f>IF(Sheet1!$A$2=$I$3,Volunteering!G184,(IF(Sheet1!$A$2=$I$4,'Club Membership'!G184,(IF(Sheet1!$A$2=$I$5,Tuition!G184,(IF(Sheet1!$A$2=$I$6,'Organised Competition'!G184,(IF(Sheet1!$A$2=$I$7,'Organised Sport'!G184,(IF(Sheet1!$A$2=$I$8,'Adult Participation'!G184,"")))))))))))</f>
        <v>3.7930781819331398E-2</v>
      </c>
      <c r="G184" s="1">
        <f>IF(Sheet1!$A$2=$I$3,Volunteering!H184,(IF(Sheet1!$A$2=$I$4,'Club Membership'!H184,(IF(Sheet1!$A$2=$I$5,Tuition!H184,(IF(Sheet1!$A$2=$I$6,'Organised Competition'!H184,(IF(Sheet1!$A$2=$I$7,'Organised Sport'!H184,(IF(Sheet1!$A$2=$I$8,'Adult Participation'!H184,"")))))))))))</f>
        <v>7.239214629031003E-2</v>
      </c>
    </row>
    <row r="185" spans="1:7" ht="14.25" customHeight="1" x14ac:dyDescent="0.25">
      <c r="A185" s="1" t="s">
        <v>195</v>
      </c>
      <c r="B185" s="1" t="s">
        <v>16</v>
      </c>
      <c r="C185" s="1" t="s">
        <v>8</v>
      </c>
      <c r="D185" s="1">
        <f>IF(Sheet1!$A$2=$I$3,Volunteering!E185,(IF(Sheet1!$A$2=$I$4,'Club Membership'!E185,(IF(Sheet1!$A$2=$I$5,Tuition!E185,(IF(Sheet1!$A$2=$I$6,'Organised Competition'!E185,(IF(Sheet1!$A$2=$I$7,'Organised Sport'!E185,(IF(Sheet1!$A$2=$I$8,'Adult Participation'!E185,"")))))))))))</f>
        <v>5.7217774809541842E-2</v>
      </c>
      <c r="E185" s="1">
        <f>IF(Sheet1!$A$2=$I$3,Volunteering!F185,(IF(Sheet1!$A$2=$I$4,'Club Membership'!F185,(IF(Sheet1!$A$2=$I$5,Tuition!F185,(IF(Sheet1!$A$2=$I$6,'Organised Competition'!F185,(IF(Sheet1!$A$2=$I$7,'Organised Sport'!F185,(IF(Sheet1!$A$2=$I$8,'Adult Participation'!F185,"")))))))))))</f>
        <v>2.9354946555016963E-2</v>
      </c>
      <c r="F185" s="1">
        <f>IF(Sheet1!$A$2=$I$3,Volunteering!G185,(IF(Sheet1!$A$2=$I$4,'Club Membership'!G185,(IF(Sheet1!$A$2=$I$5,Tuition!G185,(IF(Sheet1!$A$2=$I$6,'Organised Competition'!G185,(IF(Sheet1!$A$2=$I$7,'Organised Sport'!G185,(IF(Sheet1!$A$2=$I$8,'Adult Participation'!G185,"")))))))))))</f>
        <v>4.0503104930079754E-2</v>
      </c>
      <c r="G185" s="1">
        <f>IF(Sheet1!$A$2=$I$3,Volunteering!H185,(IF(Sheet1!$A$2=$I$4,'Club Membership'!H185,(IF(Sheet1!$A$2=$I$5,Tuition!H185,(IF(Sheet1!$A$2=$I$6,'Organised Competition'!H185,(IF(Sheet1!$A$2=$I$7,'Organised Sport'!H185,(IF(Sheet1!$A$2=$I$8,'Adult Participation'!H185,"")))))))))))</f>
        <v>9.1274358685150367E-2</v>
      </c>
    </row>
    <row r="186" spans="1:7" ht="14.25" customHeight="1" x14ac:dyDescent="0.25">
      <c r="A186" s="1" t="s">
        <v>196</v>
      </c>
      <c r="B186" s="1" t="s">
        <v>7</v>
      </c>
      <c r="C186" s="1" t="s">
        <v>5</v>
      </c>
      <c r="D186" s="1">
        <f>IF(Sheet1!$A$2=$I$3,Volunteering!E186,(IF(Sheet1!$A$2=$I$4,'Club Membership'!E186,(IF(Sheet1!$A$2=$I$5,Tuition!E186,(IF(Sheet1!$A$2=$I$6,'Organised Competition'!E186,(IF(Sheet1!$A$2=$I$7,'Organised Sport'!E186,(IF(Sheet1!$A$2=$I$8,'Adult Participation'!E186,"")))))))))))</f>
        <v>7.5232329545942681E-2</v>
      </c>
      <c r="E186" s="1">
        <f>IF(Sheet1!$A$2=$I$3,Volunteering!F186,(IF(Sheet1!$A$2=$I$4,'Club Membership'!F186,(IF(Sheet1!$A$2=$I$5,Tuition!F186,(IF(Sheet1!$A$2=$I$6,'Organised Competition'!F186,(IF(Sheet1!$A$2=$I$7,'Organised Sport'!F186,(IF(Sheet1!$A$2=$I$8,'Adult Participation'!F186,"")))))))))))</f>
        <v>6.3925902945746696E-2</v>
      </c>
      <c r="F186" s="1">
        <f>IF(Sheet1!$A$2=$I$3,Volunteering!G186,(IF(Sheet1!$A$2=$I$4,'Club Membership'!G186,(IF(Sheet1!$A$2=$I$5,Tuition!G186,(IF(Sheet1!$A$2=$I$6,'Organised Competition'!G186,(IF(Sheet1!$A$2=$I$7,'Organised Sport'!G186,(IF(Sheet1!$A$2=$I$8,'Adult Participation'!G186,"")))))))))))</f>
        <v>5.2337074380130674E-2</v>
      </c>
      <c r="G186" s="1">
        <f>IF(Sheet1!$A$2=$I$3,Volunteering!H186,(IF(Sheet1!$A$2=$I$4,'Club Membership'!H186,(IF(Sheet1!$A$2=$I$5,Tuition!H186,(IF(Sheet1!$A$2=$I$6,'Organised Competition'!H186,(IF(Sheet1!$A$2=$I$7,'Organised Sport'!H186,(IF(Sheet1!$A$2=$I$8,'Adult Participation'!H186,"")))))))))))</f>
        <v>0.11357580684645288</v>
      </c>
    </row>
    <row r="187" spans="1:7" ht="14.25" customHeight="1" x14ac:dyDescent="0.25">
      <c r="A187" s="1" t="s">
        <v>197</v>
      </c>
      <c r="B187" s="1" t="s">
        <v>22</v>
      </c>
      <c r="C187" s="1" t="s">
        <v>14</v>
      </c>
      <c r="D187" s="1">
        <f>IF(Sheet1!$A$2=$I$3,Volunteering!E187,(IF(Sheet1!$A$2=$I$4,'Club Membership'!E187,(IF(Sheet1!$A$2=$I$5,Tuition!E187,(IF(Sheet1!$A$2=$I$6,'Organised Competition'!E187,(IF(Sheet1!$A$2=$I$7,'Organised Sport'!E187,(IF(Sheet1!$A$2=$I$8,'Adult Participation'!E187,"")))))))))))</f>
        <v>4.175487691334203E-2</v>
      </c>
      <c r="E187" s="1">
        <f>IF(Sheet1!$A$2=$I$3,Volunteering!F187,(IF(Sheet1!$A$2=$I$4,'Club Membership'!F187,(IF(Sheet1!$A$2=$I$5,Tuition!F187,(IF(Sheet1!$A$2=$I$6,'Organised Competition'!F187,(IF(Sheet1!$A$2=$I$7,'Organised Sport'!F187,(IF(Sheet1!$A$2=$I$8,'Adult Participation'!F187,"")))))))))))</f>
        <v>3.2904933651349451E-2</v>
      </c>
      <c r="F187" s="1">
        <f>IF(Sheet1!$A$2=$I$3,Volunteering!G187,(IF(Sheet1!$A$2=$I$4,'Club Membership'!G187,(IF(Sheet1!$A$2=$I$5,Tuition!G187,(IF(Sheet1!$A$2=$I$6,'Organised Competition'!G187,(IF(Sheet1!$A$2=$I$7,'Organised Sport'!G187,(IF(Sheet1!$A$2=$I$8,'Adult Participation'!G187,"")))))))))))</f>
        <v>5.7574798470994504E-2</v>
      </c>
      <c r="G187" s="1">
        <f>IF(Sheet1!$A$2=$I$3,Volunteering!H187,(IF(Sheet1!$A$2=$I$4,'Club Membership'!H187,(IF(Sheet1!$A$2=$I$5,Tuition!H187,(IF(Sheet1!$A$2=$I$6,'Organised Competition'!H187,(IF(Sheet1!$A$2=$I$7,'Organised Sport'!H187,(IF(Sheet1!$A$2=$I$8,'Adult Participation'!H187,"")))))))))))</f>
        <v>9.327678421291509E-2</v>
      </c>
    </row>
    <row r="188" spans="1:7" ht="14.25" customHeight="1" x14ac:dyDescent="0.25">
      <c r="A188" s="1" t="s">
        <v>198</v>
      </c>
      <c r="B188" s="1" t="s">
        <v>16</v>
      </c>
      <c r="C188" s="1" t="s">
        <v>5</v>
      </c>
      <c r="D188" s="1">
        <f>IF(Sheet1!$A$2=$I$3,Volunteering!E188,(IF(Sheet1!$A$2=$I$4,'Club Membership'!E188,(IF(Sheet1!$A$2=$I$5,Tuition!E188,(IF(Sheet1!$A$2=$I$6,'Organised Competition'!E188,(IF(Sheet1!$A$2=$I$7,'Organised Sport'!E188,(IF(Sheet1!$A$2=$I$8,'Adult Participation'!E188,"")))))))))))</f>
        <v>5.6691020615414901E-2</v>
      </c>
      <c r="E188" s="1">
        <f>IF(Sheet1!$A$2=$I$3,Volunteering!F188,(IF(Sheet1!$A$2=$I$4,'Club Membership'!F188,(IF(Sheet1!$A$2=$I$5,Tuition!F188,(IF(Sheet1!$A$2=$I$6,'Organised Competition'!F188,(IF(Sheet1!$A$2=$I$7,'Organised Sport'!F188,(IF(Sheet1!$A$2=$I$8,'Adult Participation'!F188,"")))))))))))</f>
        <v>6.698115709448621E-2</v>
      </c>
      <c r="F188" s="1">
        <f>IF(Sheet1!$A$2=$I$3,Volunteering!G188,(IF(Sheet1!$A$2=$I$4,'Club Membership'!G188,(IF(Sheet1!$A$2=$I$5,Tuition!G188,(IF(Sheet1!$A$2=$I$6,'Organised Competition'!G188,(IF(Sheet1!$A$2=$I$7,'Organised Sport'!G188,(IF(Sheet1!$A$2=$I$8,'Adult Participation'!G188,"")))))))))))</f>
        <v>5.7237613979416492E-2</v>
      </c>
      <c r="G188" s="1">
        <f>IF(Sheet1!$A$2=$I$3,Volunteering!H188,(IF(Sheet1!$A$2=$I$4,'Club Membership'!H188,(IF(Sheet1!$A$2=$I$5,Tuition!H188,(IF(Sheet1!$A$2=$I$6,'Organised Competition'!H188,(IF(Sheet1!$A$2=$I$7,'Organised Sport'!H188,(IF(Sheet1!$A$2=$I$8,'Adult Participation'!H188,"")))))))))))</f>
        <v>6.8159736735390136E-2</v>
      </c>
    </row>
    <row r="189" spans="1:7" ht="14.25" customHeight="1" x14ac:dyDescent="0.25">
      <c r="A189" s="1" t="s">
        <v>199</v>
      </c>
      <c r="B189" s="1" t="s">
        <v>28</v>
      </c>
      <c r="C189" s="1" t="s">
        <v>14</v>
      </c>
      <c r="D189" s="1">
        <f>IF(Sheet1!$A$2=$I$3,Volunteering!E189,(IF(Sheet1!$A$2=$I$4,'Club Membership'!E189,(IF(Sheet1!$A$2=$I$5,Tuition!E189,(IF(Sheet1!$A$2=$I$6,'Organised Competition'!E189,(IF(Sheet1!$A$2=$I$7,'Organised Sport'!E189,(IF(Sheet1!$A$2=$I$8,'Adult Participation'!E189,"")))))))))))</f>
        <v>5.2327328827925637E-2</v>
      </c>
      <c r="E189" s="1">
        <f>IF(Sheet1!$A$2=$I$3,Volunteering!F189,(IF(Sheet1!$A$2=$I$4,'Club Membership'!F189,(IF(Sheet1!$A$2=$I$5,Tuition!F189,(IF(Sheet1!$A$2=$I$6,'Organised Competition'!F189,(IF(Sheet1!$A$2=$I$7,'Organised Sport'!F189,(IF(Sheet1!$A$2=$I$8,'Adult Participation'!F189,"")))))))))))</f>
        <v>5.1752713786118135E-2</v>
      </c>
      <c r="F189" s="1">
        <f>IF(Sheet1!$A$2=$I$3,Volunteering!G189,(IF(Sheet1!$A$2=$I$4,'Club Membership'!G189,(IF(Sheet1!$A$2=$I$5,Tuition!G189,(IF(Sheet1!$A$2=$I$6,'Organised Competition'!G189,(IF(Sheet1!$A$2=$I$7,'Organised Sport'!G189,(IF(Sheet1!$A$2=$I$8,'Adult Participation'!G189,"")))))))))))</f>
        <v>6.2929541497919766E-2</v>
      </c>
      <c r="G189" s="1">
        <f>IF(Sheet1!$A$2=$I$3,Volunteering!H189,(IF(Sheet1!$A$2=$I$4,'Club Membership'!H189,(IF(Sheet1!$A$2=$I$5,Tuition!H189,(IF(Sheet1!$A$2=$I$6,'Organised Competition'!H189,(IF(Sheet1!$A$2=$I$7,'Organised Sport'!H189,(IF(Sheet1!$A$2=$I$8,'Adult Participation'!H189,"")))))))))))</f>
        <v>7.8274017498857901E-2</v>
      </c>
    </row>
    <row r="190" spans="1:7" ht="14.25" customHeight="1" x14ac:dyDescent="0.25">
      <c r="A190" s="1" t="s">
        <v>200</v>
      </c>
      <c r="B190" s="1" t="s">
        <v>86</v>
      </c>
      <c r="C190" s="1" t="s">
        <v>19</v>
      </c>
      <c r="D190" s="1">
        <f>IF(Sheet1!$A$2=$I$3,Volunteering!E190,(IF(Sheet1!$A$2=$I$4,'Club Membership'!E190,(IF(Sheet1!$A$2=$I$5,Tuition!E190,(IF(Sheet1!$A$2=$I$6,'Organised Competition'!E190,(IF(Sheet1!$A$2=$I$7,'Organised Sport'!E190,(IF(Sheet1!$A$2=$I$8,'Adult Participation'!E190,"")))))))))))</f>
        <v>7.2926421360063429E-2</v>
      </c>
      <c r="E190" s="1">
        <f>IF(Sheet1!$A$2=$I$3,Volunteering!F190,(IF(Sheet1!$A$2=$I$4,'Club Membership'!F190,(IF(Sheet1!$A$2=$I$5,Tuition!F190,(IF(Sheet1!$A$2=$I$6,'Organised Competition'!F190,(IF(Sheet1!$A$2=$I$7,'Organised Sport'!F190,(IF(Sheet1!$A$2=$I$8,'Adult Participation'!F190,"")))))))))))</f>
        <v>4.9958823944096516E-2</v>
      </c>
      <c r="F190" s="1">
        <f>IF(Sheet1!$A$2=$I$3,Volunteering!G190,(IF(Sheet1!$A$2=$I$4,'Club Membership'!G190,(IF(Sheet1!$A$2=$I$5,Tuition!G190,(IF(Sheet1!$A$2=$I$6,'Organised Competition'!G190,(IF(Sheet1!$A$2=$I$7,'Organised Sport'!G190,(IF(Sheet1!$A$2=$I$8,'Adult Participation'!G190,"")))))))))))</f>
        <v>6.2413716317126326E-2</v>
      </c>
      <c r="G190" s="1">
        <f>IF(Sheet1!$A$2=$I$3,Volunteering!H190,(IF(Sheet1!$A$2=$I$4,'Club Membership'!H190,(IF(Sheet1!$A$2=$I$5,Tuition!H190,(IF(Sheet1!$A$2=$I$6,'Organised Competition'!H190,(IF(Sheet1!$A$2=$I$7,'Organised Sport'!H190,(IF(Sheet1!$A$2=$I$8,'Adult Participation'!H190,"")))))))))))</f>
        <v>5.9570773076980332E-2</v>
      </c>
    </row>
    <row r="191" spans="1:7" ht="14.25" customHeight="1" x14ac:dyDescent="0.25">
      <c r="A191" s="1" t="s">
        <v>201</v>
      </c>
      <c r="B191" s="1" t="s">
        <v>32</v>
      </c>
      <c r="C191" s="1" t="s">
        <v>14</v>
      </c>
      <c r="D191" s="1">
        <f>IF(Sheet1!$A$2=$I$3,Volunteering!E191,(IF(Sheet1!$A$2=$I$4,'Club Membership'!E191,(IF(Sheet1!$A$2=$I$5,Tuition!E191,(IF(Sheet1!$A$2=$I$6,'Organised Competition'!E191,(IF(Sheet1!$A$2=$I$7,'Organised Sport'!E191,(IF(Sheet1!$A$2=$I$8,'Adult Participation'!E191,"")))))))))))</f>
        <v>6.5515727695183712E-2</v>
      </c>
      <c r="E191" s="1">
        <f>IF(Sheet1!$A$2=$I$3,Volunteering!F191,(IF(Sheet1!$A$2=$I$4,'Club Membership'!F191,(IF(Sheet1!$A$2=$I$5,Tuition!F191,(IF(Sheet1!$A$2=$I$6,'Organised Competition'!F191,(IF(Sheet1!$A$2=$I$7,'Organised Sport'!F191,(IF(Sheet1!$A$2=$I$8,'Adult Participation'!F191,"")))))))))))</f>
        <v>5.1607493495580872E-2</v>
      </c>
      <c r="F191" s="1">
        <f>IF(Sheet1!$A$2=$I$3,Volunteering!G191,(IF(Sheet1!$A$2=$I$4,'Club Membership'!G191,(IF(Sheet1!$A$2=$I$5,Tuition!G191,(IF(Sheet1!$A$2=$I$6,'Organised Competition'!G191,(IF(Sheet1!$A$2=$I$7,'Organised Sport'!G191,(IF(Sheet1!$A$2=$I$8,'Adult Participation'!G191,"")))))))))))</f>
        <v>3.9763660612893076E-2</v>
      </c>
      <c r="G191" s="1">
        <f>IF(Sheet1!$A$2=$I$3,Volunteering!H191,(IF(Sheet1!$A$2=$I$4,'Club Membership'!H191,(IF(Sheet1!$A$2=$I$5,Tuition!H191,(IF(Sheet1!$A$2=$I$6,'Organised Competition'!H191,(IF(Sheet1!$A$2=$I$7,'Organised Sport'!H191,(IF(Sheet1!$A$2=$I$8,'Adult Participation'!H191,"")))))))))))</f>
        <v>8.2981054092576625E-2</v>
      </c>
    </row>
    <row r="192" spans="1:7" ht="14.25" customHeight="1" x14ac:dyDescent="0.25">
      <c r="A192" s="1" t="s">
        <v>202</v>
      </c>
      <c r="B192" s="1" t="s">
        <v>7</v>
      </c>
      <c r="C192" s="1" t="s">
        <v>14</v>
      </c>
      <c r="D192" s="1">
        <f>IF(Sheet1!$A$2=$I$3,Volunteering!E192,(IF(Sheet1!$A$2=$I$4,'Club Membership'!E192,(IF(Sheet1!$A$2=$I$5,Tuition!E192,(IF(Sheet1!$A$2=$I$6,'Organised Competition'!E192,(IF(Sheet1!$A$2=$I$7,'Organised Sport'!E192,(IF(Sheet1!$A$2=$I$8,'Adult Participation'!E192,"")))))))))))</f>
        <v>4.5032449235648558E-2</v>
      </c>
      <c r="E192" s="1">
        <f>IF(Sheet1!$A$2=$I$3,Volunteering!F192,(IF(Sheet1!$A$2=$I$4,'Club Membership'!F192,(IF(Sheet1!$A$2=$I$5,Tuition!F192,(IF(Sheet1!$A$2=$I$6,'Organised Competition'!F192,(IF(Sheet1!$A$2=$I$7,'Organised Sport'!F192,(IF(Sheet1!$A$2=$I$8,'Adult Participation'!F192,"")))))))))))</f>
        <v>5.7074467612008205E-2</v>
      </c>
      <c r="F192" s="1">
        <f>IF(Sheet1!$A$2=$I$3,Volunteering!G192,(IF(Sheet1!$A$2=$I$4,'Club Membership'!G192,(IF(Sheet1!$A$2=$I$5,Tuition!G192,(IF(Sheet1!$A$2=$I$6,'Organised Competition'!G192,(IF(Sheet1!$A$2=$I$7,'Organised Sport'!G192,(IF(Sheet1!$A$2=$I$8,'Adult Participation'!G192,"")))))))))))</f>
        <v>5.6952095353744819E-2</v>
      </c>
      <c r="G192" s="1">
        <f>IF(Sheet1!$A$2=$I$3,Volunteering!H192,(IF(Sheet1!$A$2=$I$4,'Club Membership'!H192,(IF(Sheet1!$A$2=$I$5,Tuition!H192,(IF(Sheet1!$A$2=$I$6,'Organised Competition'!H192,(IF(Sheet1!$A$2=$I$7,'Organised Sport'!H192,(IF(Sheet1!$A$2=$I$8,'Adult Participation'!H192,"")))))))))))</f>
        <v>7.5554193245197243E-2</v>
      </c>
    </row>
    <row r="193" spans="1:7" ht="14.25" customHeight="1" x14ac:dyDescent="0.25">
      <c r="A193" s="1" t="s">
        <v>203</v>
      </c>
      <c r="B193" s="1" t="s">
        <v>7</v>
      </c>
      <c r="C193" s="1" t="s">
        <v>11</v>
      </c>
      <c r="D193" s="1">
        <f>IF(Sheet1!$A$2=$I$3,Volunteering!E193,(IF(Sheet1!$A$2=$I$4,'Club Membership'!E193,(IF(Sheet1!$A$2=$I$5,Tuition!E193,(IF(Sheet1!$A$2=$I$6,'Organised Competition'!E193,(IF(Sheet1!$A$2=$I$7,'Organised Sport'!E193,(IF(Sheet1!$A$2=$I$8,'Adult Participation'!E193,"")))))))))))</f>
        <v>4.7774925196084644E-2</v>
      </c>
      <c r="E193" s="1">
        <f>IF(Sheet1!$A$2=$I$3,Volunteering!F193,(IF(Sheet1!$A$2=$I$4,'Club Membership'!F193,(IF(Sheet1!$A$2=$I$5,Tuition!F193,(IF(Sheet1!$A$2=$I$6,'Organised Competition'!F193,(IF(Sheet1!$A$2=$I$7,'Organised Sport'!F193,(IF(Sheet1!$A$2=$I$8,'Adult Participation'!F193,"")))))))))))</f>
        <v>5.3950505689389153E-2</v>
      </c>
      <c r="F193" s="1">
        <f>IF(Sheet1!$A$2=$I$3,Volunteering!G193,(IF(Sheet1!$A$2=$I$4,'Club Membership'!G193,(IF(Sheet1!$A$2=$I$5,Tuition!G193,(IF(Sheet1!$A$2=$I$6,'Organised Competition'!G193,(IF(Sheet1!$A$2=$I$7,'Organised Sport'!G193,(IF(Sheet1!$A$2=$I$8,'Adult Participation'!G193,"")))))))))))</f>
        <v>6.131112652602911E-2</v>
      </c>
      <c r="G193" s="1">
        <f>IF(Sheet1!$A$2=$I$3,Volunteering!H193,(IF(Sheet1!$A$2=$I$4,'Club Membership'!H193,(IF(Sheet1!$A$2=$I$5,Tuition!H193,(IF(Sheet1!$A$2=$I$6,'Organised Competition'!H193,(IF(Sheet1!$A$2=$I$7,'Organised Sport'!H193,(IF(Sheet1!$A$2=$I$8,'Adult Participation'!H193,"")))))))))))</f>
        <v>6.8385676708034304E-2</v>
      </c>
    </row>
    <row r="194" spans="1:7" ht="14.25" customHeight="1" x14ac:dyDescent="0.25">
      <c r="A194" s="1" t="s">
        <v>204</v>
      </c>
      <c r="B194" s="1" t="s">
        <v>86</v>
      </c>
      <c r="C194" s="1" t="s">
        <v>14</v>
      </c>
      <c r="D194" s="1">
        <f>IF(Sheet1!$A$2=$I$3,Volunteering!E194,(IF(Sheet1!$A$2=$I$4,'Club Membership'!E194,(IF(Sheet1!$A$2=$I$5,Tuition!E194,(IF(Sheet1!$A$2=$I$6,'Organised Competition'!E194,(IF(Sheet1!$A$2=$I$7,'Organised Sport'!E194,(IF(Sheet1!$A$2=$I$8,'Adult Participation'!E194,"")))))))))))</f>
        <v>5.797487086733575E-2</v>
      </c>
      <c r="E194" s="1">
        <f>IF(Sheet1!$A$2=$I$3,Volunteering!F194,(IF(Sheet1!$A$2=$I$4,'Club Membership'!F194,(IF(Sheet1!$A$2=$I$5,Tuition!F194,(IF(Sheet1!$A$2=$I$6,'Organised Competition'!F194,(IF(Sheet1!$A$2=$I$7,'Organised Sport'!F194,(IF(Sheet1!$A$2=$I$8,'Adult Participation'!F194,"")))))))))))</f>
        <v>5.5363486145012901E-2</v>
      </c>
      <c r="F194" s="1">
        <f>IF(Sheet1!$A$2=$I$3,Volunteering!G194,(IF(Sheet1!$A$2=$I$4,'Club Membership'!G194,(IF(Sheet1!$A$2=$I$5,Tuition!G194,(IF(Sheet1!$A$2=$I$6,'Organised Competition'!G194,(IF(Sheet1!$A$2=$I$7,'Organised Sport'!G194,(IF(Sheet1!$A$2=$I$8,'Adult Participation'!G194,"")))))))))))</f>
        <v>4.4761808807439782E-2</v>
      </c>
      <c r="G194" s="1">
        <f>IF(Sheet1!$A$2=$I$3,Volunteering!H194,(IF(Sheet1!$A$2=$I$4,'Club Membership'!H194,(IF(Sheet1!$A$2=$I$5,Tuition!H194,(IF(Sheet1!$A$2=$I$6,'Organised Competition'!H194,(IF(Sheet1!$A$2=$I$7,'Organised Sport'!H194,(IF(Sheet1!$A$2=$I$8,'Adult Participation'!H194,"")))))))))))</f>
        <v>8.307914542396809E-2</v>
      </c>
    </row>
    <row r="195" spans="1:7" ht="14.25" customHeight="1" x14ac:dyDescent="0.25">
      <c r="A195" s="1" t="s">
        <v>205</v>
      </c>
      <c r="B195" s="1" t="s">
        <v>16</v>
      </c>
      <c r="C195" s="1" t="s">
        <v>11</v>
      </c>
      <c r="D195" s="1">
        <f>IF(Sheet1!$A$2=$I$3,Volunteering!E195,(IF(Sheet1!$A$2=$I$4,'Club Membership'!E195,(IF(Sheet1!$A$2=$I$5,Tuition!E195,(IF(Sheet1!$A$2=$I$6,'Organised Competition'!E195,(IF(Sheet1!$A$2=$I$7,'Organised Sport'!E195,(IF(Sheet1!$A$2=$I$8,'Adult Participation'!E195,"")))))))))))</f>
        <v>2.5539036589959957E-2</v>
      </c>
      <c r="E195" s="1">
        <f>IF(Sheet1!$A$2=$I$3,Volunteering!F195,(IF(Sheet1!$A$2=$I$4,'Club Membership'!F195,(IF(Sheet1!$A$2=$I$5,Tuition!F195,(IF(Sheet1!$A$2=$I$6,'Organised Competition'!F195,(IF(Sheet1!$A$2=$I$7,'Organised Sport'!F195,(IF(Sheet1!$A$2=$I$8,'Adult Participation'!F195,"")))))))))))</f>
        <v>1.6010201217738738E-2</v>
      </c>
      <c r="F195" s="1">
        <f>IF(Sheet1!$A$2=$I$3,Volunteering!G195,(IF(Sheet1!$A$2=$I$4,'Club Membership'!G195,(IF(Sheet1!$A$2=$I$5,Tuition!G195,(IF(Sheet1!$A$2=$I$6,'Organised Competition'!G195,(IF(Sheet1!$A$2=$I$7,'Organised Sport'!G195,(IF(Sheet1!$A$2=$I$8,'Adult Participation'!G195,"")))))))))))</f>
        <v>4.0812172946982368E-2</v>
      </c>
      <c r="G195" s="1">
        <f>IF(Sheet1!$A$2=$I$3,Volunteering!H195,(IF(Sheet1!$A$2=$I$4,'Club Membership'!H195,(IF(Sheet1!$A$2=$I$5,Tuition!H195,(IF(Sheet1!$A$2=$I$6,'Organised Competition'!H195,(IF(Sheet1!$A$2=$I$7,'Organised Sport'!H195,(IF(Sheet1!$A$2=$I$8,'Adult Participation'!H195,"")))))))))))</f>
        <v>7.827942374034072E-2</v>
      </c>
    </row>
    <row r="196" spans="1:7" ht="14.25" customHeight="1" x14ac:dyDescent="0.25">
      <c r="A196" s="1" t="s">
        <v>206</v>
      </c>
      <c r="B196" s="1" t="s">
        <v>7</v>
      </c>
      <c r="C196" s="1" t="s">
        <v>2</v>
      </c>
      <c r="D196" s="1">
        <f>IF(Sheet1!$A$2=$I$3,Volunteering!E196,(IF(Sheet1!$A$2=$I$4,'Club Membership'!E196,(IF(Sheet1!$A$2=$I$5,Tuition!E196,(IF(Sheet1!$A$2=$I$6,'Organised Competition'!E196,(IF(Sheet1!$A$2=$I$7,'Organised Sport'!E196,(IF(Sheet1!$A$2=$I$8,'Adult Participation'!E196,"")))))))))))</f>
        <v>2.6866405218676191E-2</v>
      </c>
      <c r="E196" s="1">
        <f>IF(Sheet1!$A$2=$I$3,Volunteering!F196,(IF(Sheet1!$A$2=$I$4,'Club Membership'!F196,(IF(Sheet1!$A$2=$I$5,Tuition!F196,(IF(Sheet1!$A$2=$I$6,'Organised Competition'!F196,(IF(Sheet1!$A$2=$I$7,'Organised Sport'!F196,(IF(Sheet1!$A$2=$I$8,'Adult Participation'!F196,"")))))))))))</f>
        <v>4.0564628203616351E-2</v>
      </c>
      <c r="F196" s="1">
        <f>IF(Sheet1!$A$2=$I$3,Volunteering!G196,(IF(Sheet1!$A$2=$I$4,'Club Membership'!G196,(IF(Sheet1!$A$2=$I$5,Tuition!G196,(IF(Sheet1!$A$2=$I$6,'Organised Competition'!G196,(IF(Sheet1!$A$2=$I$7,'Organised Sport'!G196,(IF(Sheet1!$A$2=$I$8,'Adult Participation'!G196,"")))))))))))</f>
        <v>3.2136074254840226E-2</v>
      </c>
      <c r="G196" s="1">
        <f>IF(Sheet1!$A$2=$I$3,Volunteering!H196,(IF(Sheet1!$A$2=$I$4,'Club Membership'!H196,(IF(Sheet1!$A$2=$I$5,Tuition!H196,(IF(Sheet1!$A$2=$I$6,'Organised Competition'!H196,(IF(Sheet1!$A$2=$I$7,'Organised Sport'!H196,(IF(Sheet1!$A$2=$I$8,'Adult Participation'!H196,"")))))))))))</f>
        <v>5.436516626864539E-2</v>
      </c>
    </row>
    <row r="197" spans="1:7" ht="14.25" customHeight="1" x14ac:dyDescent="0.25">
      <c r="A197" s="1" t="s">
        <v>207</v>
      </c>
      <c r="B197" s="1" t="s">
        <v>32</v>
      </c>
      <c r="C197" s="1" t="s">
        <v>11</v>
      </c>
      <c r="D197" s="1">
        <f>IF(Sheet1!$A$2=$I$3,Volunteering!E197,(IF(Sheet1!$A$2=$I$4,'Club Membership'!E197,(IF(Sheet1!$A$2=$I$5,Tuition!E197,(IF(Sheet1!$A$2=$I$6,'Organised Competition'!E197,(IF(Sheet1!$A$2=$I$7,'Organised Sport'!E197,(IF(Sheet1!$A$2=$I$8,'Adult Participation'!E197,"")))))))))))</f>
        <v>5.3725539109310307E-2</v>
      </c>
      <c r="E197" s="1">
        <f>IF(Sheet1!$A$2=$I$3,Volunteering!F197,(IF(Sheet1!$A$2=$I$4,'Club Membership'!F197,(IF(Sheet1!$A$2=$I$5,Tuition!F197,(IF(Sheet1!$A$2=$I$6,'Organised Competition'!F197,(IF(Sheet1!$A$2=$I$7,'Organised Sport'!F197,(IF(Sheet1!$A$2=$I$8,'Adult Participation'!F197,"")))))))))))</f>
        <v>3.9806799171788199E-2</v>
      </c>
      <c r="F197" s="1">
        <f>IF(Sheet1!$A$2=$I$3,Volunteering!G197,(IF(Sheet1!$A$2=$I$4,'Club Membership'!G197,(IF(Sheet1!$A$2=$I$5,Tuition!G197,(IF(Sheet1!$A$2=$I$6,'Organised Competition'!G197,(IF(Sheet1!$A$2=$I$7,'Organised Sport'!G197,(IF(Sheet1!$A$2=$I$8,'Adult Participation'!G197,"")))))))))))</f>
        <v>4.9653433672967873E-2</v>
      </c>
      <c r="G197" s="1">
        <f>IF(Sheet1!$A$2=$I$3,Volunteering!H197,(IF(Sheet1!$A$2=$I$4,'Club Membership'!H197,(IF(Sheet1!$A$2=$I$5,Tuition!H197,(IF(Sheet1!$A$2=$I$6,'Organised Competition'!H197,(IF(Sheet1!$A$2=$I$7,'Organised Sport'!H197,(IF(Sheet1!$A$2=$I$8,'Adult Participation'!H197,"")))))))))))</f>
        <v>7.9390586168400126E-2</v>
      </c>
    </row>
    <row r="198" spans="1:7" ht="14.25" customHeight="1" x14ac:dyDescent="0.25">
      <c r="A198" s="1" t="s">
        <v>208</v>
      </c>
      <c r="B198" s="1" t="s">
        <v>7</v>
      </c>
      <c r="C198" s="1" t="s">
        <v>2</v>
      </c>
      <c r="D198" s="1">
        <f>IF(Sheet1!$A$2=$I$3,Volunteering!E198,(IF(Sheet1!$A$2=$I$4,'Club Membership'!E198,(IF(Sheet1!$A$2=$I$5,Tuition!E198,(IF(Sheet1!$A$2=$I$6,'Organised Competition'!E198,(IF(Sheet1!$A$2=$I$7,'Organised Sport'!E198,(IF(Sheet1!$A$2=$I$8,'Adult Participation'!E198,"")))))))))))</f>
        <v>4.4538134971721044E-2</v>
      </c>
      <c r="E198" s="1">
        <f>IF(Sheet1!$A$2=$I$3,Volunteering!F198,(IF(Sheet1!$A$2=$I$4,'Club Membership'!F198,(IF(Sheet1!$A$2=$I$5,Tuition!F198,(IF(Sheet1!$A$2=$I$6,'Organised Competition'!F198,(IF(Sheet1!$A$2=$I$7,'Organised Sport'!F198,(IF(Sheet1!$A$2=$I$8,'Adult Participation'!F198,"")))))))))))</f>
        <v>1.4633797493097893E-2</v>
      </c>
      <c r="F198" s="1">
        <f>IF(Sheet1!$A$2=$I$3,Volunteering!G198,(IF(Sheet1!$A$2=$I$4,'Club Membership'!G198,(IF(Sheet1!$A$2=$I$5,Tuition!G198,(IF(Sheet1!$A$2=$I$6,'Organised Competition'!G198,(IF(Sheet1!$A$2=$I$7,'Organised Sport'!G198,(IF(Sheet1!$A$2=$I$8,'Adult Participation'!G198,"")))))))))))</f>
        <v>5.3538662792609354E-2</v>
      </c>
      <c r="G198" s="1">
        <f>IF(Sheet1!$A$2=$I$3,Volunteering!H198,(IF(Sheet1!$A$2=$I$4,'Club Membership'!H198,(IF(Sheet1!$A$2=$I$5,Tuition!H198,(IF(Sheet1!$A$2=$I$6,'Organised Competition'!H198,(IF(Sheet1!$A$2=$I$7,'Organised Sport'!H198,(IF(Sheet1!$A$2=$I$8,'Adult Participation'!H198,"")))))))))))</f>
        <v>7.8405242569314249E-2</v>
      </c>
    </row>
    <row r="199" spans="1:7" ht="14.25" customHeight="1" x14ac:dyDescent="0.25">
      <c r="A199" s="1" t="s">
        <v>209</v>
      </c>
      <c r="B199" s="1" t="s">
        <v>4</v>
      </c>
      <c r="C199" s="1" t="s">
        <v>19</v>
      </c>
      <c r="D199" s="1">
        <f>IF(Sheet1!$A$2=$I$3,Volunteering!E199,(IF(Sheet1!$A$2=$I$4,'Club Membership'!E199,(IF(Sheet1!$A$2=$I$5,Tuition!E199,(IF(Sheet1!$A$2=$I$6,'Organised Competition'!E199,(IF(Sheet1!$A$2=$I$7,'Organised Sport'!E199,(IF(Sheet1!$A$2=$I$8,'Adult Participation'!E199,"")))))))))))</f>
        <v>6.5659229723729742E-2</v>
      </c>
      <c r="E199" s="1">
        <f>IF(Sheet1!$A$2=$I$3,Volunteering!F199,(IF(Sheet1!$A$2=$I$4,'Club Membership'!F199,(IF(Sheet1!$A$2=$I$5,Tuition!F199,(IF(Sheet1!$A$2=$I$6,'Organised Competition'!F199,(IF(Sheet1!$A$2=$I$7,'Organised Sport'!F199,(IF(Sheet1!$A$2=$I$8,'Adult Participation'!F199,"")))))))))))</f>
        <v>3.934447303575641E-2</v>
      </c>
      <c r="F199" s="1">
        <f>IF(Sheet1!$A$2=$I$3,Volunteering!G199,(IF(Sheet1!$A$2=$I$4,'Club Membership'!G199,(IF(Sheet1!$A$2=$I$5,Tuition!G199,(IF(Sheet1!$A$2=$I$6,'Organised Competition'!G199,(IF(Sheet1!$A$2=$I$7,'Organised Sport'!G199,(IF(Sheet1!$A$2=$I$8,'Adult Participation'!G199,"")))))))))))</f>
        <v>4.4548952385267897E-2</v>
      </c>
      <c r="G199" s="1">
        <f>IF(Sheet1!$A$2=$I$3,Volunteering!H199,(IF(Sheet1!$A$2=$I$4,'Club Membership'!H199,(IF(Sheet1!$A$2=$I$5,Tuition!H199,(IF(Sheet1!$A$2=$I$6,'Organised Competition'!H199,(IF(Sheet1!$A$2=$I$7,'Organised Sport'!H199,(IF(Sheet1!$A$2=$I$8,'Adult Participation'!H199,"")))))))))))</f>
        <v>6.6066882460493609E-2</v>
      </c>
    </row>
    <row r="200" spans="1:7" ht="14.25" customHeight="1" x14ac:dyDescent="0.25">
      <c r="A200" s="1" t="s">
        <v>210</v>
      </c>
      <c r="B200" s="1" t="s">
        <v>1</v>
      </c>
      <c r="C200" s="1" t="s">
        <v>11</v>
      </c>
      <c r="D200" s="1">
        <f>IF(Sheet1!$A$2=$I$3,Volunteering!E200,(IF(Sheet1!$A$2=$I$4,'Club Membership'!E200,(IF(Sheet1!$A$2=$I$5,Tuition!E200,(IF(Sheet1!$A$2=$I$6,'Organised Competition'!E200,(IF(Sheet1!$A$2=$I$7,'Organised Sport'!E200,(IF(Sheet1!$A$2=$I$8,'Adult Participation'!E200,"")))))))))))</f>
        <v>6.7889005441441899E-2</v>
      </c>
      <c r="E200" s="1">
        <f>IF(Sheet1!$A$2=$I$3,Volunteering!F200,(IF(Sheet1!$A$2=$I$4,'Club Membership'!F200,(IF(Sheet1!$A$2=$I$5,Tuition!F200,(IF(Sheet1!$A$2=$I$6,'Organised Competition'!F200,(IF(Sheet1!$A$2=$I$7,'Organised Sport'!F200,(IF(Sheet1!$A$2=$I$8,'Adult Participation'!F200,"")))))))))))</f>
        <v>3.6401537245841782E-2</v>
      </c>
      <c r="F200" s="1">
        <f>IF(Sheet1!$A$2=$I$3,Volunteering!G200,(IF(Sheet1!$A$2=$I$4,'Club Membership'!G200,(IF(Sheet1!$A$2=$I$5,Tuition!G200,(IF(Sheet1!$A$2=$I$6,'Organised Competition'!G200,(IF(Sheet1!$A$2=$I$7,'Organised Sport'!G200,(IF(Sheet1!$A$2=$I$8,'Adult Participation'!G200,"")))))))))))</f>
        <v>5.76963894829274E-2</v>
      </c>
      <c r="G200" s="1">
        <f>IF(Sheet1!$A$2=$I$3,Volunteering!H200,(IF(Sheet1!$A$2=$I$4,'Club Membership'!H200,(IF(Sheet1!$A$2=$I$5,Tuition!H200,(IF(Sheet1!$A$2=$I$6,'Organised Competition'!H200,(IF(Sheet1!$A$2=$I$7,'Organised Sport'!H200,(IF(Sheet1!$A$2=$I$8,'Adult Participation'!H200,"")))))))))))</f>
        <v>7.7417899332113113E-2</v>
      </c>
    </row>
    <row r="201" spans="1:7" ht="14.25" customHeight="1" x14ac:dyDescent="0.25">
      <c r="A201" s="1" t="s">
        <v>211</v>
      </c>
      <c r="B201" s="1" t="s">
        <v>4</v>
      </c>
      <c r="C201" s="1" t="s">
        <v>11</v>
      </c>
      <c r="D201" s="1">
        <f>IF(Sheet1!$A$2=$I$3,Volunteering!E201,(IF(Sheet1!$A$2=$I$4,'Club Membership'!E201,(IF(Sheet1!$A$2=$I$5,Tuition!E201,(IF(Sheet1!$A$2=$I$6,'Organised Competition'!E201,(IF(Sheet1!$A$2=$I$7,'Organised Sport'!E201,(IF(Sheet1!$A$2=$I$8,'Adult Participation'!E201,"")))))))))))</f>
        <v>3.5767405080564918E-2</v>
      </c>
      <c r="E201" s="1">
        <f>IF(Sheet1!$A$2=$I$3,Volunteering!F201,(IF(Sheet1!$A$2=$I$4,'Club Membership'!F201,(IF(Sheet1!$A$2=$I$5,Tuition!F201,(IF(Sheet1!$A$2=$I$6,'Organised Competition'!F201,(IF(Sheet1!$A$2=$I$7,'Organised Sport'!F201,(IF(Sheet1!$A$2=$I$8,'Adult Participation'!F201,"")))))))))))</f>
        <v>2.9701450610403978E-2</v>
      </c>
      <c r="F201" s="1">
        <f>IF(Sheet1!$A$2=$I$3,Volunteering!G201,(IF(Sheet1!$A$2=$I$4,'Club Membership'!G201,(IF(Sheet1!$A$2=$I$5,Tuition!G201,(IF(Sheet1!$A$2=$I$6,'Organised Competition'!G201,(IF(Sheet1!$A$2=$I$7,'Organised Sport'!G201,(IF(Sheet1!$A$2=$I$8,'Adult Participation'!G201,"")))))))))))</f>
        <v>6.2392304852989994E-2</v>
      </c>
      <c r="G201" s="1">
        <f>IF(Sheet1!$A$2=$I$3,Volunteering!H201,(IF(Sheet1!$A$2=$I$4,'Club Membership'!H201,(IF(Sheet1!$A$2=$I$5,Tuition!H201,(IF(Sheet1!$A$2=$I$6,'Organised Competition'!H201,(IF(Sheet1!$A$2=$I$7,'Organised Sport'!H201,(IF(Sheet1!$A$2=$I$8,'Adult Participation'!H201,"")))))))))))</f>
        <v>7.0390009525751904E-2</v>
      </c>
    </row>
    <row r="202" spans="1:7" ht="14.25" customHeight="1" x14ac:dyDescent="0.25">
      <c r="A202" s="1" t="s">
        <v>212</v>
      </c>
      <c r="B202" s="1" t="s">
        <v>16</v>
      </c>
      <c r="C202" s="1" t="s">
        <v>11</v>
      </c>
      <c r="D202" s="1">
        <f>IF(Sheet1!$A$2=$I$3,Volunteering!E202,(IF(Sheet1!$A$2=$I$4,'Club Membership'!E202,(IF(Sheet1!$A$2=$I$5,Tuition!E202,(IF(Sheet1!$A$2=$I$6,'Organised Competition'!E202,(IF(Sheet1!$A$2=$I$7,'Organised Sport'!E202,(IF(Sheet1!$A$2=$I$8,'Adult Participation'!E202,"")))))))))))</f>
        <v>5.3679173554457574E-2</v>
      </c>
      <c r="E202" s="1">
        <f>IF(Sheet1!$A$2=$I$3,Volunteering!F202,(IF(Sheet1!$A$2=$I$4,'Club Membership'!F202,(IF(Sheet1!$A$2=$I$5,Tuition!F202,(IF(Sheet1!$A$2=$I$6,'Organised Competition'!F202,(IF(Sheet1!$A$2=$I$7,'Organised Sport'!F202,(IF(Sheet1!$A$2=$I$8,'Adult Participation'!F202,"")))))))))))</f>
        <v>4.8218503883208641E-2</v>
      </c>
      <c r="F202" s="1">
        <f>IF(Sheet1!$A$2=$I$3,Volunteering!G202,(IF(Sheet1!$A$2=$I$4,'Club Membership'!G202,(IF(Sheet1!$A$2=$I$5,Tuition!G202,(IF(Sheet1!$A$2=$I$6,'Organised Competition'!G202,(IF(Sheet1!$A$2=$I$7,'Organised Sport'!G202,(IF(Sheet1!$A$2=$I$8,'Adult Participation'!G202,"")))))))))))</f>
        <v>3.9975244265355661E-2</v>
      </c>
      <c r="G202" s="1">
        <f>IF(Sheet1!$A$2=$I$3,Volunteering!H202,(IF(Sheet1!$A$2=$I$4,'Club Membership'!H202,(IF(Sheet1!$A$2=$I$5,Tuition!H202,(IF(Sheet1!$A$2=$I$6,'Organised Competition'!H202,(IF(Sheet1!$A$2=$I$7,'Organised Sport'!H202,(IF(Sheet1!$A$2=$I$8,'Adult Participation'!H202,"")))))))))))</f>
        <v>5.7141256357735287E-2</v>
      </c>
    </row>
    <row r="203" spans="1:7" ht="14.25" customHeight="1" x14ac:dyDescent="0.25">
      <c r="A203" s="1" t="s">
        <v>213</v>
      </c>
      <c r="B203" s="1" t="s">
        <v>28</v>
      </c>
      <c r="C203" s="1" t="s">
        <v>11</v>
      </c>
      <c r="D203" s="1">
        <f>IF(Sheet1!$A$2=$I$3,Volunteering!E203,(IF(Sheet1!$A$2=$I$4,'Club Membership'!E203,(IF(Sheet1!$A$2=$I$5,Tuition!E203,(IF(Sheet1!$A$2=$I$6,'Organised Competition'!E203,(IF(Sheet1!$A$2=$I$7,'Organised Sport'!E203,(IF(Sheet1!$A$2=$I$8,'Adult Participation'!E203,"")))))))))))</f>
        <v>6.2014275159561545E-2</v>
      </c>
      <c r="E203" s="1">
        <f>IF(Sheet1!$A$2=$I$3,Volunteering!F203,(IF(Sheet1!$A$2=$I$4,'Club Membership'!F203,(IF(Sheet1!$A$2=$I$5,Tuition!F203,(IF(Sheet1!$A$2=$I$6,'Organised Competition'!F203,(IF(Sheet1!$A$2=$I$7,'Organised Sport'!F203,(IF(Sheet1!$A$2=$I$8,'Adult Participation'!F203,"")))))))))))</f>
        <v>8.2549120316006488E-2</v>
      </c>
      <c r="F203" s="1">
        <f>IF(Sheet1!$A$2=$I$3,Volunteering!G203,(IF(Sheet1!$A$2=$I$4,'Club Membership'!G203,(IF(Sheet1!$A$2=$I$5,Tuition!G203,(IF(Sheet1!$A$2=$I$6,'Organised Competition'!G203,(IF(Sheet1!$A$2=$I$7,'Organised Sport'!G203,(IF(Sheet1!$A$2=$I$8,'Adult Participation'!G203,"")))))))))))</f>
        <v>7.2305797101536159E-2</v>
      </c>
      <c r="G203" s="1">
        <f>IF(Sheet1!$A$2=$I$3,Volunteering!H203,(IF(Sheet1!$A$2=$I$4,'Club Membership'!H203,(IF(Sheet1!$A$2=$I$5,Tuition!H203,(IF(Sheet1!$A$2=$I$6,'Organised Competition'!H203,(IF(Sheet1!$A$2=$I$7,'Organised Sport'!H203,(IF(Sheet1!$A$2=$I$8,'Adult Participation'!H203,"")))))))))))</f>
        <v>8.5416556429658216E-2</v>
      </c>
    </row>
    <row r="204" spans="1:7" ht="14.25" customHeight="1" x14ac:dyDescent="0.25">
      <c r="A204" s="1" t="s">
        <v>214</v>
      </c>
      <c r="B204" s="1" t="s">
        <v>28</v>
      </c>
      <c r="C204" s="1" t="s">
        <v>2</v>
      </c>
      <c r="D204" s="1">
        <f>IF(Sheet1!$A$2=$I$3,Volunteering!E204,(IF(Sheet1!$A$2=$I$4,'Club Membership'!E204,(IF(Sheet1!$A$2=$I$5,Tuition!E204,(IF(Sheet1!$A$2=$I$6,'Organised Competition'!E204,(IF(Sheet1!$A$2=$I$7,'Organised Sport'!E204,(IF(Sheet1!$A$2=$I$8,'Adult Participation'!E204,"")))))))))))</f>
        <v>4.2037047860910191E-2</v>
      </c>
      <c r="E204" s="1">
        <f>IF(Sheet1!$A$2=$I$3,Volunteering!F204,(IF(Sheet1!$A$2=$I$4,'Club Membership'!F204,(IF(Sheet1!$A$2=$I$5,Tuition!F204,(IF(Sheet1!$A$2=$I$6,'Organised Competition'!F204,(IF(Sheet1!$A$2=$I$7,'Organised Sport'!F204,(IF(Sheet1!$A$2=$I$8,'Adult Participation'!F204,"")))))))))))</f>
        <v>3.4611024563222161E-2</v>
      </c>
      <c r="F204" s="1">
        <f>IF(Sheet1!$A$2=$I$3,Volunteering!G204,(IF(Sheet1!$A$2=$I$4,'Club Membership'!G204,(IF(Sheet1!$A$2=$I$5,Tuition!G204,(IF(Sheet1!$A$2=$I$6,'Organised Competition'!G204,(IF(Sheet1!$A$2=$I$7,'Organised Sport'!G204,(IF(Sheet1!$A$2=$I$8,'Adult Participation'!G204,"")))))))))))</f>
        <v>4.6024036960386379E-2</v>
      </c>
      <c r="G204" s="1">
        <f>IF(Sheet1!$A$2=$I$3,Volunteering!H204,(IF(Sheet1!$A$2=$I$4,'Club Membership'!H204,(IF(Sheet1!$A$2=$I$5,Tuition!H204,(IF(Sheet1!$A$2=$I$6,'Organised Competition'!H204,(IF(Sheet1!$A$2=$I$7,'Organised Sport'!H204,(IF(Sheet1!$A$2=$I$8,'Adult Participation'!H204,"")))))))))))</f>
        <v>5.7897436308246973E-2</v>
      </c>
    </row>
    <row r="205" spans="1:7" ht="14.25" customHeight="1" x14ac:dyDescent="0.25">
      <c r="A205" s="1" t="s">
        <v>215</v>
      </c>
      <c r="B205" s="1" t="s">
        <v>1</v>
      </c>
      <c r="C205" s="1" t="s">
        <v>2</v>
      </c>
      <c r="D205" s="1">
        <f>IF(Sheet1!$A$2=$I$3,Volunteering!E205,(IF(Sheet1!$A$2=$I$4,'Club Membership'!E205,(IF(Sheet1!$A$2=$I$5,Tuition!E205,(IF(Sheet1!$A$2=$I$6,'Organised Competition'!E205,(IF(Sheet1!$A$2=$I$7,'Organised Sport'!E205,(IF(Sheet1!$A$2=$I$8,'Adult Participation'!E205,"")))))))))))</f>
        <v>5.0892124255788138E-2</v>
      </c>
      <c r="E205" s="1">
        <f>IF(Sheet1!$A$2=$I$3,Volunteering!F205,(IF(Sheet1!$A$2=$I$4,'Club Membership'!F205,(IF(Sheet1!$A$2=$I$5,Tuition!F205,(IF(Sheet1!$A$2=$I$6,'Organised Competition'!F205,(IF(Sheet1!$A$2=$I$7,'Organised Sport'!F205,(IF(Sheet1!$A$2=$I$8,'Adult Participation'!F205,"")))))))))))</f>
        <v>5.0087226145157732E-2</v>
      </c>
      <c r="F205" s="1">
        <f>IF(Sheet1!$A$2=$I$3,Volunteering!G205,(IF(Sheet1!$A$2=$I$4,'Club Membership'!G205,(IF(Sheet1!$A$2=$I$5,Tuition!G205,(IF(Sheet1!$A$2=$I$6,'Organised Competition'!G205,(IF(Sheet1!$A$2=$I$7,'Organised Sport'!G205,(IF(Sheet1!$A$2=$I$8,'Adult Participation'!G205,"")))))))))))</f>
        <v>3.0515365003712956E-2</v>
      </c>
      <c r="G205" s="1">
        <f>IF(Sheet1!$A$2=$I$3,Volunteering!H205,(IF(Sheet1!$A$2=$I$4,'Club Membership'!H205,(IF(Sheet1!$A$2=$I$5,Tuition!H205,(IF(Sheet1!$A$2=$I$6,'Organised Competition'!H205,(IF(Sheet1!$A$2=$I$7,'Organised Sport'!H205,(IF(Sheet1!$A$2=$I$8,'Adult Participation'!H205,"")))))))))))</f>
        <v>5.9688664100859448E-2</v>
      </c>
    </row>
    <row r="206" spans="1:7" ht="14.25" customHeight="1" x14ac:dyDescent="0.25">
      <c r="A206" s="1" t="s">
        <v>216</v>
      </c>
      <c r="B206" s="1" t="s">
        <v>4</v>
      </c>
      <c r="C206" s="1" t="s">
        <v>2</v>
      </c>
      <c r="D206" s="1">
        <f>IF(Sheet1!$A$2=$I$3,Volunteering!E206,(IF(Sheet1!$A$2=$I$4,'Club Membership'!E206,(IF(Sheet1!$A$2=$I$5,Tuition!E206,(IF(Sheet1!$A$2=$I$6,'Organised Competition'!E206,(IF(Sheet1!$A$2=$I$7,'Organised Sport'!E206,(IF(Sheet1!$A$2=$I$8,'Adult Participation'!E206,"")))))))))))</f>
        <v>4.8183583440319512E-2</v>
      </c>
      <c r="E206" s="1">
        <f>IF(Sheet1!$A$2=$I$3,Volunteering!F206,(IF(Sheet1!$A$2=$I$4,'Club Membership'!F206,(IF(Sheet1!$A$2=$I$5,Tuition!F206,(IF(Sheet1!$A$2=$I$6,'Organised Competition'!F206,(IF(Sheet1!$A$2=$I$7,'Organised Sport'!F206,(IF(Sheet1!$A$2=$I$8,'Adult Participation'!F206,"")))))))))))</f>
        <v>5.4447898225516281E-2</v>
      </c>
      <c r="F206" s="1">
        <f>IF(Sheet1!$A$2=$I$3,Volunteering!G206,(IF(Sheet1!$A$2=$I$4,'Club Membership'!G206,(IF(Sheet1!$A$2=$I$5,Tuition!G206,(IF(Sheet1!$A$2=$I$6,'Organised Competition'!G206,(IF(Sheet1!$A$2=$I$7,'Organised Sport'!G206,(IF(Sheet1!$A$2=$I$8,'Adult Participation'!G206,"")))))))))))</f>
        <v>4.8272048334925349E-2</v>
      </c>
      <c r="G206" s="1">
        <f>IF(Sheet1!$A$2=$I$3,Volunteering!H206,(IF(Sheet1!$A$2=$I$4,'Club Membership'!H206,(IF(Sheet1!$A$2=$I$5,Tuition!H206,(IF(Sheet1!$A$2=$I$6,'Organised Competition'!H206,(IF(Sheet1!$A$2=$I$7,'Organised Sport'!H206,(IF(Sheet1!$A$2=$I$8,'Adult Participation'!H206,"")))))))))))</f>
        <v>8.7270334239756289E-2</v>
      </c>
    </row>
    <row r="207" spans="1:7" ht="14.25" customHeight="1" x14ac:dyDescent="0.25">
      <c r="A207" s="1" t="s">
        <v>217</v>
      </c>
      <c r="B207" s="1" t="s">
        <v>28</v>
      </c>
      <c r="C207" s="1" t="s">
        <v>5</v>
      </c>
      <c r="D207" s="1">
        <f>IF(Sheet1!$A$2=$I$3,Volunteering!E207,(IF(Sheet1!$A$2=$I$4,'Club Membership'!E207,(IF(Sheet1!$A$2=$I$5,Tuition!E207,(IF(Sheet1!$A$2=$I$6,'Organised Competition'!E207,(IF(Sheet1!$A$2=$I$7,'Organised Sport'!E207,(IF(Sheet1!$A$2=$I$8,'Adult Participation'!E207,"")))))))))))</f>
        <v>6.4986958309157489E-2</v>
      </c>
      <c r="E207" s="1">
        <f>IF(Sheet1!$A$2=$I$3,Volunteering!F207,(IF(Sheet1!$A$2=$I$4,'Club Membership'!F207,(IF(Sheet1!$A$2=$I$5,Tuition!F207,(IF(Sheet1!$A$2=$I$6,'Organised Competition'!F207,(IF(Sheet1!$A$2=$I$7,'Organised Sport'!F207,(IF(Sheet1!$A$2=$I$8,'Adult Participation'!F207,"")))))))))))</f>
        <v>5.4027046271647325E-2</v>
      </c>
      <c r="F207" s="1">
        <f>IF(Sheet1!$A$2=$I$3,Volunteering!G207,(IF(Sheet1!$A$2=$I$4,'Club Membership'!G207,(IF(Sheet1!$A$2=$I$5,Tuition!G207,(IF(Sheet1!$A$2=$I$6,'Organised Competition'!G207,(IF(Sheet1!$A$2=$I$7,'Organised Sport'!G207,(IF(Sheet1!$A$2=$I$8,'Adult Participation'!G207,"")))))))))))</f>
        <v>4.6381933517646877E-2</v>
      </c>
      <c r="G207" s="1">
        <f>IF(Sheet1!$A$2=$I$3,Volunteering!H207,(IF(Sheet1!$A$2=$I$4,'Club Membership'!H207,(IF(Sheet1!$A$2=$I$5,Tuition!H207,(IF(Sheet1!$A$2=$I$6,'Organised Competition'!H207,(IF(Sheet1!$A$2=$I$7,'Organised Sport'!H207,(IF(Sheet1!$A$2=$I$8,'Adult Participation'!H207,"")))))))))))</f>
        <v>7.7789747833230227E-2</v>
      </c>
    </row>
    <row r="208" spans="1:7" ht="14.25" customHeight="1" x14ac:dyDescent="0.25">
      <c r="A208" s="1" t="s">
        <v>218</v>
      </c>
      <c r="B208" s="1" t="s">
        <v>1</v>
      </c>
      <c r="C208" s="1" t="s">
        <v>2</v>
      </c>
      <c r="D208" s="1">
        <f>IF(Sheet1!$A$2=$I$3,Volunteering!E208,(IF(Sheet1!$A$2=$I$4,'Club Membership'!E208,(IF(Sheet1!$A$2=$I$5,Tuition!E208,(IF(Sheet1!$A$2=$I$6,'Organised Competition'!E208,(IF(Sheet1!$A$2=$I$7,'Organised Sport'!E208,(IF(Sheet1!$A$2=$I$8,'Adult Participation'!E208,"")))))))))))</f>
        <v>3.9431178587993644E-2</v>
      </c>
      <c r="E208" s="1">
        <f>IF(Sheet1!$A$2=$I$3,Volunteering!F208,(IF(Sheet1!$A$2=$I$4,'Club Membership'!F208,(IF(Sheet1!$A$2=$I$5,Tuition!F208,(IF(Sheet1!$A$2=$I$6,'Organised Competition'!F208,(IF(Sheet1!$A$2=$I$7,'Organised Sport'!F208,(IF(Sheet1!$A$2=$I$8,'Adult Participation'!F208,"")))))))))))</f>
        <v>3.3701736660099978E-2</v>
      </c>
      <c r="F208" s="1">
        <f>IF(Sheet1!$A$2=$I$3,Volunteering!G208,(IF(Sheet1!$A$2=$I$4,'Club Membership'!G208,(IF(Sheet1!$A$2=$I$5,Tuition!G208,(IF(Sheet1!$A$2=$I$6,'Organised Competition'!G208,(IF(Sheet1!$A$2=$I$7,'Organised Sport'!G208,(IF(Sheet1!$A$2=$I$8,'Adult Participation'!G208,"")))))))))))</f>
        <v>4.3119040155255084E-2</v>
      </c>
      <c r="G208" s="1">
        <f>IF(Sheet1!$A$2=$I$3,Volunteering!H208,(IF(Sheet1!$A$2=$I$4,'Club Membership'!H208,(IF(Sheet1!$A$2=$I$5,Tuition!H208,(IF(Sheet1!$A$2=$I$6,'Organised Competition'!H208,(IF(Sheet1!$A$2=$I$7,'Organised Sport'!H208,(IF(Sheet1!$A$2=$I$8,'Adult Participation'!H208,"")))))))))))</f>
        <v>6.9915559236696248E-2</v>
      </c>
    </row>
    <row r="209" spans="1:7" ht="14.25" customHeight="1" x14ac:dyDescent="0.25">
      <c r="A209" s="1" t="s">
        <v>219</v>
      </c>
      <c r="B209" s="1" t="s">
        <v>18</v>
      </c>
      <c r="C209" s="1" t="s">
        <v>19</v>
      </c>
      <c r="D209" s="1">
        <f>IF(Sheet1!$A$2=$I$3,Volunteering!E209,(IF(Sheet1!$A$2=$I$4,'Club Membership'!E209,(IF(Sheet1!$A$2=$I$5,Tuition!E209,(IF(Sheet1!$A$2=$I$6,'Organised Competition'!E209,(IF(Sheet1!$A$2=$I$7,'Organised Sport'!E209,(IF(Sheet1!$A$2=$I$8,'Adult Participation'!E209,"")))))))))))</f>
        <v>6.0430382247881408E-2</v>
      </c>
      <c r="E209" s="1">
        <f>IF(Sheet1!$A$2=$I$3,Volunteering!F209,(IF(Sheet1!$A$2=$I$4,'Club Membership'!F209,(IF(Sheet1!$A$2=$I$5,Tuition!F209,(IF(Sheet1!$A$2=$I$6,'Organised Competition'!F209,(IF(Sheet1!$A$2=$I$7,'Organised Sport'!F209,(IF(Sheet1!$A$2=$I$8,'Adult Participation'!F209,"")))))))))))</f>
        <v>3.8732856753167753E-2</v>
      </c>
      <c r="F209" s="1">
        <f>IF(Sheet1!$A$2=$I$3,Volunteering!G209,(IF(Sheet1!$A$2=$I$4,'Club Membership'!G209,(IF(Sheet1!$A$2=$I$5,Tuition!G209,(IF(Sheet1!$A$2=$I$6,'Organised Competition'!G209,(IF(Sheet1!$A$2=$I$7,'Organised Sport'!G209,(IF(Sheet1!$A$2=$I$8,'Adult Participation'!G209,"")))))))))))</f>
        <v>3.1200911652719668E-2</v>
      </c>
      <c r="G209" s="1">
        <f>IF(Sheet1!$A$2=$I$3,Volunteering!H209,(IF(Sheet1!$A$2=$I$4,'Club Membership'!H209,(IF(Sheet1!$A$2=$I$5,Tuition!H209,(IF(Sheet1!$A$2=$I$6,'Organised Competition'!H209,(IF(Sheet1!$A$2=$I$7,'Organised Sport'!H209,(IF(Sheet1!$A$2=$I$8,'Adult Participation'!H209,"")))))))))))</f>
        <v>6.9454882724572883E-2</v>
      </c>
    </row>
    <row r="210" spans="1:7" ht="14.25" customHeight="1" x14ac:dyDescent="0.25">
      <c r="A210" s="1" t="s">
        <v>220</v>
      </c>
      <c r="B210" s="1" t="s">
        <v>86</v>
      </c>
      <c r="C210" s="1" t="s">
        <v>8</v>
      </c>
      <c r="D210" s="1">
        <f>IF(Sheet1!$A$2=$I$3,Volunteering!E210,(IF(Sheet1!$A$2=$I$4,'Club Membership'!E210,(IF(Sheet1!$A$2=$I$5,Tuition!E210,(IF(Sheet1!$A$2=$I$6,'Organised Competition'!E210,(IF(Sheet1!$A$2=$I$7,'Organised Sport'!E210,(IF(Sheet1!$A$2=$I$8,'Adult Participation'!E210,"")))))))))))</f>
        <v>3.4689786988848365E-2</v>
      </c>
      <c r="E210" s="1">
        <f>IF(Sheet1!$A$2=$I$3,Volunteering!F210,(IF(Sheet1!$A$2=$I$4,'Club Membership'!F210,(IF(Sheet1!$A$2=$I$5,Tuition!F210,(IF(Sheet1!$A$2=$I$6,'Organised Competition'!F210,(IF(Sheet1!$A$2=$I$7,'Organised Sport'!F210,(IF(Sheet1!$A$2=$I$8,'Adult Participation'!F210,"")))))))))))</f>
        <v>2.6508174520438282E-2</v>
      </c>
      <c r="F210" s="1">
        <f>IF(Sheet1!$A$2=$I$3,Volunteering!G210,(IF(Sheet1!$A$2=$I$4,'Club Membership'!G210,(IF(Sheet1!$A$2=$I$5,Tuition!G210,(IF(Sheet1!$A$2=$I$6,'Organised Competition'!G210,(IF(Sheet1!$A$2=$I$7,'Organised Sport'!G210,(IF(Sheet1!$A$2=$I$8,'Adult Participation'!G210,"")))))))))))</f>
        <v>3.0400228381118378E-2</v>
      </c>
      <c r="G210" s="1">
        <f>IF(Sheet1!$A$2=$I$3,Volunteering!H210,(IF(Sheet1!$A$2=$I$4,'Club Membership'!H210,(IF(Sheet1!$A$2=$I$5,Tuition!H210,(IF(Sheet1!$A$2=$I$6,'Organised Competition'!H210,(IF(Sheet1!$A$2=$I$7,'Organised Sport'!H210,(IF(Sheet1!$A$2=$I$8,'Adult Participation'!H210,"")))))))))))</f>
        <v>6.646714515224339E-2</v>
      </c>
    </row>
    <row r="211" spans="1:7" ht="14.25" customHeight="1" x14ac:dyDescent="0.25">
      <c r="A211" s="1" t="s">
        <v>221</v>
      </c>
      <c r="B211" s="1" t="s">
        <v>32</v>
      </c>
      <c r="C211" s="1" t="s">
        <v>11</v>
      </c>
      <c r="D211" s="1">
        <f>IF(Sheet1!$A$2=$I$3,Volunteering!E211,(IF(Sheet1!$A$2=$I$4,'Club Membership'!E211,(IF(Sheet1!$A$2=$I$5,Tuition!E211,(IF(Sheet1!$A$2=$I$6,'Organised Competition'!E211,(IF(Sheet1!$A$2=$I$7,'Organised Sport'!E211,(IF(Sheet1!$A$2=$I$8,'Adult Participation'!E211,"")))))))))))</f>
        <v>5.0269871143456171E-2</v>
      </c>
      <c r="E211" s="1">
        <f>IF(Sheet1!$A$2=$I$3,Volunteering!F211,(IF(Sheet1!$A$2=$I$4,'Club Membership'!F211,(IF(Sheet1!$A$2=$I$5,Tuition!F211,(IF(Sheet1!$A$2=$I$6,'Organised Competition'!F211,(IF(Sheet1!$A$2=$I$7,'Organised Sport'!F211,(IF(Sheet1!$A$2=$I$8,'Adult Participation'!F211,"")))))))))))</f>
        <v>3.5535563200947709E-2</v>
      </c>
      <c r="F211" s="1">
        <f>IF(Sheet1!$A$2=$I$3,Volunteering!G211,(IF(Sheet1!$A$2=$I$4,'Club Membership'!G211,(IF(Sheet1!$A$2=$I$5,Tuition!G211,(IF(Sheet1!$A$2=$I$6,'Organised Competition'!G211,(IF(Sheet1!$A$2=$I$7,'Organised Sport'!G211,(IF(Sheet1!$A$2=$I$8,'Adult Participation'!G211,"")))))))))))</f>
        <v>6.0004982240781699E-2</v>
      </c>
      <c r="G211" s="1">
        <f>IF(Sheet1!$A$2=$I$3,Volunteering!H211,(IF(Sheet1!$A$2=$I$4,'Club Membership'!H211,(IF(Sheet1!$A$2=$I$5,Tuition!H211,(IF(Sheet1!$A$2=$I$6,'Organised Competition'!H211,(IF(Sheet1!$A$2=$I$7,'Organised Sport'!H211,(IF(Sheet1!$A$2=$I$8,'Adult Participation'!H211,"")))))))))))</f>
        <v>5.34583796903223E-2</v>
      </c>
    </row>
    <row r="212" spans="1:7" ht="14.25" customHeight="1" x14ac:dyDescent="0.25">
      <c r="A212" s="1" t="s">
        <v>222</v>
      </c>
      <c r="B212" s="1" t="s">
        <v>1</v>
      </c>
      <c r="C212" s="1" t="s">
        <v>11</v>
      </c>
      <c r="D212" s="1">
        <f>IF(Sheet1!$A$2=$I$3,Volunteering!E212,(IF(Sheet1!$A$2=$I$4,'Club Membership'!E212,(IF(Sheet1!$A$2=$I$5,Tuition!E212,(IF(Sheet1!$A$2=$I$6,'Organised Competition'!E212,(IF(Sheet1!$A$2=$I$7,'Organised Sport'!E212,(IF(Sheet1!$A$2=$I$8,'Adult Participation'!E212,"")))))))))))</f>
        <v>7.018835229168631E-2</v>
      </c>
      <c r="E212" s="1">
        <f>IF(Sheet1!$A$2=$I$3,Volunteering!F212,(IF(Sheet1!$A$2=$I$4,'Club Membership'!F212,(IF(Sheet1!$A$2=$I$5,Tuition!F212,(IF(Sheet1!$A$2=$I$6,'Organised Competition'!F212,(IF(Sheet1!$A$2=$I$7,'Organised Sport'!F212,(IF(Sheet1!$A$2=$I$8,'Adult Participation'!F212,"")))))))))))</f>
        <v>6.5217686414117348E-2</v>
      </c>
      <c r="F212" s="1">
        <f>IF(Sheet1!$A$2=$I$3,Volunteering!G212,(IF(Sheet1!$A$2=$I$4,'Club Membership'!G212,(IF(Sheet1!$A$2=$I$5,Tuition!G212,(IF(Sheet1!$A$2=$I$6,'Organised Competition'!G212,(IF(Sheet1!$A$2=$I$7,'Organised Sport'!G212,(IF(Sheet1!$A$2=$I$8,'Adult Participation'!G212,"")))))))))))</f>
        <v>5.3722411191414361E-2</v>
      </c>
      <c r="G212" s="1">
        <f>IF(Sheet1!$A$2=$I$3,Volunteering!H212,(IF(Sheet1!$A$2=$I$4,'Club Membership'!H212,(IF(Sheet1!$A$2=$I$5,Tuition!H212,(IF(Sheet1!$A$2=$I$6,'Organised Competition'!H212,(IF(Sheet1!$A$2=$I$7,'Organised Sport'!H212,(IF(Sheet1!$A$2=$I$8,'Adult Participation'!H212,"")))))))))))</f>
        <v>9.9668904980651618E-2</v>
      </c>
    </row>
    <row r="213" spans="1:7" ht="14.25" customHeight="1" x14ac:dyDescent="0.25">
      <c r="A213" s="1" t="s">
        <v>223</v>
      </c>
      <c r="B213" s="1" t="s">
        <v>4</v>
      </c>
      <c r="C213" s="1" t="s">
        <v>5</v>
      </c>
      <c r="D213" s="1">
        <f>IF(Sheet1!$A$2=$I$3,Volunteering!E213,(IF(Sheet1!$A$2=$I$4,'Club Membership'!E213,(IF(Sheet1!$A$2=$I$5,Tuition!E213,(IF(Sheet1!$A$2=$I$6,'Organised Competition'!E213,(IF(Sheet1!$A$2=$I$7,'Organised Sport'!E213,(IF(Sheet1!$A$2=$I$8,'Adult Participation'!E213,"")))))))))))</f>
        <v>5.6991888219155885E-2</v>
      </c>
      <c r="E213" s="1">
        <f>IF(Sheet1!$A$2=$I$3,Volunteering!F213,(IF(Sheet1!$A$2=$I$4,'Club Membership'!F213,(IF(Sheet1!$A$2=$I$5,Tuition!F213,(IF(Sheet1!$A$2=$I$6,'Organised Competition'!F213,(IF(Sheet1!$A$2=$I$7,'Organised Sport'!F213,(IF(Sheet1!$A$2=$I$8,'Adult Participation'!F213,"")))))))))))</f>
        <v>5.6806013193700829E-2</v>
      </c>
      <c r="F213" s="1">
        <f>IF(Sheet1!$A$2=$I$3,Volunteering!G213,(IF(Sheet1!$A$2=$I$4,'Club Membership'!G213,(IF(Sheet1!$A$2=$I$5,Tuition!G213,(IF(Sheet1!$A$2=$I$6,'Organised Competition'!G213,(IF(Sheet1!$A$2=$I$7,'Organised Sport'!G213,(IF(Sheet1!$A$2=$I$8,'Adult Participation'!G213,"")))))))))))</f>
        <v>6.2296981739471784E-2</v>
      </c>
      <c r="G213" s="1">
        <f>IF(Sheet1!$A$2=$I$3,Volunteering!H213,(IF(Sheet1!$A$2=$I$4,'Club Membership'!H213,(IF(Sheet1!$A$2=$I$5,Tuition!H213,(IF(Sheet1!$A$2=$I$6,'Organised Competition'!H213,(IF(Sheet1!$A$2=$I$7,'Organised Sport'!H213,(IF(Sheet1!$A$2=$I$8,'Adult Participation'!H213,"")))))))))))</f>
        <v>0.10077185079001622</v>
      </c>
    </row>
    <row r="214" spans="1:7" ht="14.25" customHeight="1" x14ac:dyDescent="0.25">
      <c r="A214" s="1" t="s">
        <v>224</v>
      </c>
      <c r="B214" s="1" t="s">
        <v>18</v>
      </c>
      <c r="C214" s="1" t="s">
        <v>19</v>
      </c>
      <c r="D214" s="1">
        <f>IF(Sheet1!$A$2=$I$3,Volunteering!E214,(IF(Sheet1!$A$2=$I$4,'Club Membership'!E214,(IF(Sheet1!$A$2=$I$5,Tuition!E214,(IF(Sheet1!$A$2=$I$6,'Organised Competition'!E214,(IF(Sheet1!$A$2=$I$7,'Organised Sport'!E214,(IF(Sheet1!$A$2=$I$8,'Adult Participation'!E214,"")))))))))))</f>
        <v>3.7195642645652144E-2</v>
      </c>
      <c r="E214" s="1">
        <f>IF(Sheet1!$A$2=$I$3,Volunteering!F214,(IF(Sheet1!$A$2=$I$4,'Club Membership'!F214,(IF(Sheet1!$A$2=$I$5,Tuition!F214,(IF(Sheet1!$A$2=$I$6,'Organised Competition'!F214,(IF(Sheet1!$A$2=$I$7,'Organised Sport'!F214,(IF(Sheet1!$A$2=$I$8,'Adult Participation'!F214,"")))))))))))</f>
        <v>2.5249569116224863E-2</v>
      </c>
      <c r="F214" s="1">
        <f>IF(Sheet1!$A$2=$I$3,Volunteering!G214,(IF(Sheet1!$A$2=$I$4,'Club Membership'!G214,(IF(Sheet1!$A$2=$I$5,Tuition!G214,(IF(Sheet1!$A$2=$I$6,'Organised Competition'!G214,(IF(Sheet1!$A$2=$I$7,'Organised Sport'!G214,(IF(Sheet1!$A$2=$I$8,'Adult Participation'!G214,"")))))))))))</f>
        <v>5.3391893237171049E-2</v>
      </c>
      <c r="G214" s="1">
        <f>IF(Sheet1!$A$2=$I$3,Volunteering!H214,(IF(Sheet1!$A$2=$I$4,'Club Membership'!H214,(IF(Sheet1!$A$2=$I$5,Tuition!H214,(IF(Sheet1!$A$2=$I$6,'Organised Competition'!H214,(IF(Sheet1!$A$2=$I$7,'Organised Sport'!H214,(IF(Sheet1!$A$2=$I$8,'Adult Participation'!H214,"")))))))))))</f>
        <v>8.6686492111908584E-2</v>
      </c>
    </row>
    <row r="215" spans="1:7" ht="14.25" customHeight="1" x14ac:dyDescent="0.25">
      <c r="A215" s="1" t="s">
        <v>225</v>
      </c>
      <c r="B215" s="1" t="s">
        <v>22</v>
      </c>
      <c r="C215" s="1" t="s">
        <v>5</v>
      </c>
      <c r="D215" s="1">
        <f>IF(Sheet1!$A$2=$I$3,Volunteering!E215,(IF(Sheet1!$A$2=$I$4,'Club Membership'!E215,(IF(Sheet1!$A$2=$I$5,Tuition!E215,(IF(Sheet1!$A$2=$I$6,'Organised Competition'!E215,(IF(Sheet1!$A$2=$I$7,'Organised Sport'!E215,(IF(Sheet1!$A$2=$I$8,'Adult Participation'!E215,"")))))))))))</f>
        <v>3.5386089228684477E-2</v>
      </c>
      <c r="E215" s="1">
        <f>IF(Sheet1!$A$2=$I$3,Volunteering!F215,(IF(Sheet1!$A$2=$I$4,'Club Membership'!F215,(IF(Sheet1!$A$2=$I$5,Tuition!F215,(IF(Sheet1!$A$2=$I$6,'Organised Competition'!F215,(IF(Sheet1!$A$2=$I$7,'Organised Sport'!F215,(IF(Sheet1!$A$2=$I$8,'Adult Participation'!F215,"")))))))))))</f>
        <v>5.8716824339577457E-2</v>
      </c>
      <c r="F215" s="1">
        <f>IF(Sheet1!$A$2=$I$3,Volunteering!G215,(IF(Sheet1!$A$2=$I$4,'Club Membership'!G215,(IF(Sheet1!$A$2=$I$5,Tuition!G215,(IF(Sheet1!$A$2=$I$6,'Organised Competition'!G215,(IF(Sheet1!$A$2=$I$7,'Organised Sport'!G215,(IF(Sheet1!$A$2=$I$8,'Adult Participation'!G215,"")))))))))))</f>
        <v>5.9967437103654569E-2</v>
      </c>
      <c r="G215" s="1">
        <f>IF(Sheet1!$A$2=$I$3,Volunteering!H215,(IF(Sheet1!$A$2=$I$4,'Club Membership'!H215,(IF(Sheet1!$A$2=$I$5,Tuition!H215,(IF(Sheet1!$A$2=$I$6,'Organised Competition'!H215,(IF(Sheet1!$A$2=$I$7,'Organised Sport'!H215,(IF(Sheet1!$A$2=$I$8,'Adult Participation'!H215,"")))))))))))</f>
        <v>6.7284079477086256E-2</v>
      </c>
    </row>
    <row r="216" spans="1:7" ht="14.25" customHeight="1" x14ac:dyDescent="0.25">
      <c r="A216" s="1" t="s">
        <v>226</v>
      </c>
      <c r="B216" s="1" t="s">
        <v>4</v>
      </c>
      <c r="C216" s="1" t="s">
        <v>19</v>
      </c>
      <c r="D216" s="1">
        <f>IF(Sheet1!$A$2=$I$3,Volunteering!E216,(IF(Sheet1!$A$2=$I$4,'Club Membership'!E216,(IF(Sheet1!$A$2=$I$5,Tuition!E216,(IF(Sheet1!$A$2=$I$6,'Organised Competition'!E216,(IF(Sheet1!$A$2=$I$7,'Organised Sport'!E216,(IF(Sheet1!$A$2=$I$8,'Adult Participation'!E216,"")))))))))))</f>
        <v>4.426174628963999E-2</v>
      </c>
      <c r="E216" s="1">
        <f>IF(Sheet1!$A$2=$I$3,Volunteering!F216,(IF(Sheet1!$A$2=$I$4,'Club Membership'!F216,(IF(Sheet1!$A$2=$I$5,Tuition!F216,(IF(Sheet1!$A$2=$I$6,'Organised Competition'!F216,(IF(Sheet1!$A$2=$I$7,'Organised Sport'!F216,(IF(Sheet1!$A$2=$I$8,'Adult Participation'!F216,"")))))))))))</f>
        <v>2.9065740742409019E-2</v>
      </c>
      <c r="F216" s="1">
        <f>IF(Sheet1!$A$2=$I$3,Volunteering!G216,(IF(Sheet1!$A$2=$I$4,'Club Membership'!G216,(IF(Sheet1!$A$2=$I$5,Tuition!G216,(IF(Sheet1!$A$2=$I$6,'Organised Competition'!G216,(IF(Sheet1!$A$2=$I$7,'Organised Sport'!G216,(IF(Sheet1!$A$2=$I$8,'Adult Participation'!G216,"")))))))))))</f>
        <v>6.2339617058704382E-2</v>
      </c>
      <c r="G216" s="1">
        <f>IF(Sheet1!$A$2=$I$3,Volunteering!H216,(IF(Sheet1!$A$2=$I$4,'Club Membership'!H216,(IF(Sheet1!$A$2=$I$5,Tuition!H216,(IF(Sheet1!$A$2=$I$6,'Organised Competition'!H216,(IF(Sheet1!$A$2=$I$7,'Organised Sport'!H216,(IF(Sheet1!$A$2=$I$8,'Adult Participation'!H216,"")))))))))))</f>
        <v>5.9881616293850852E-2</v>
      </c>
    </row>
    <row r="217" spans="1:7" ht="14.25" customHeight="1" x14ac:dyDescent="0.25">
      <c r="A217" s="1" t="s">
        <v>227</v>
      </c>
      <c r="B217" s="1" t="s">
        <v>16</v>
      </c>
      <c r="C217" s="1" t="s">
        <v>2</v>
      </c>
      <c r="D217" s="1">
        <f>IF(Sheet1!$A$2=$I$3,Volunteering!E217,(IF(Sheet1!$A$2=$I$4,'Club Membership'!E217,(IF(Sheet1!$A$2=$I$5,Tuition!E217,(IF(Sheet1!$A$2=$I$6,'Organised Competition'!E217,(IF(Sheet1!$A$2=$I$7,'Organised Sport'!E217,(IF(Sheet1!$A$2=$I$8,'Adult Participation'!E217,"")))))))))))</f>
        <v>3.7175968178367075E-2</v>
      </c>
      <c r="E217" s="1">
        <f>IF(Sheet1!$A$2=$I$3,Volunteering!F217,(IF(Sheet1!$A$2=$I$4,'Club Membership'!F217,(IF(Sheet1!$A$2=$I$5,Tuition!F217,(IF(Sheet1!$A$2=$I$6,'Organised Competition'!F217,(IF(Sheet1!$A$2=$I$7,'Organised Sport'!F217,(IF(Sheet1!$A$2=$I$8,'Adult Participation'!F217,"")))))))))))</f>
        <v>6.782491358630717E-2</v>
      </c>
      <c r="F217" s="1">
        <f>IF(Sheet1!$A$2=$I$3,Volunteering!G217,(IF(Sheet1!$A$2=$I$4,'Club Membership'!G217,(IF(Sheet1!$A$2=$I$5,Tuition!G217,(IF(Sheet1!$A$2=$I$6,'Organised Competition'!G217,(IF(Sheet1!$A$2=$I$7,'Organised Sport'!G217,(IF(Sheet1!$A$2=$I$8,'Adult Participation'!G217,"")))))))))))</f>
        <v>3.5978757505096076E-2</v>
      </c>
      <c r="G217" s="1">
        <f>IF(Sheet1!$A$2=$I$3,Volunteering!H217,(IF(Sheet1!$A$2=$I$4,'Club Membership'!H217,(IF(Sheet1!$A$2=$I$5,Tuition!H217,(IF(Sheet1!$A$2=$I$6,'Organised Competition'!H217,(IF(Sheet1!$A$2=$I$7,'Organised Sport'!H217,(IF(Sheet1!$A$2=$I$8,'Adult Participation'!H217,"")))))))))))</f>
        <v>6.4472250131532891E-2</v>
      </c>
    </row>
    <row r="218" spans="1:7" ht="14.25" customHeight="1" x14ac:dyDescent="0.25">
      <c r="A218" s="1" t="s">
        <v>228</v>
      </c>
      <c r="B218" s="1" t="s">
        <v>4</v>
      </c>
      <c r="C218" s="1" t="s">
        <v>11</v>
      </c>
      <c r="D218" s="1">
        <f>IF(Sheet1!$A$2=$I$3,Volunteering!E218,(IF(Sheet1!$A$2=$I$4,'Club Membership'!E218,(IF(Sheet1!$A$2=$I$5,Tuition!E218,(IF(Sheet1!$A$2=$I$6,'Organised Competition'!E218,(IF(Sheet1!$A$2=$I$7,'Organised Sport'!E218,(IF(Sheet1!$A$2=$I$8,'Adult Participation'!E218,"")))))))))))</f>
        <v>6.0694306106017823E-2</v>
      </c>
      <c r="E218" s="1">
        <f>IF(Sheet1!$A$2=$I$3,Volunteering!F218,(IF(Sheet1!$A$2=$I$4,'Club Membership'!F218,(IF(Sheet1!$A$2=$I$5,Tuition!F218,(IF(Sheet1!$A$2=$I$6,'Organised Competition'!F218,(IF(Sheet1!$A$2=$I$7,'Organised Sport'!F218,(IF(Sheet1!$A$2=$I$8,'Adult Participation'!F218,"")))))))))))</f>
        <v>6.6008319639129592E-2</v>
      </c>
      <c r="F218" s="1">
        <f>IF(Sheet1!$A$2=$I$3,Volunteering!G218,(IF(Sheet1!$A$2=$I$4,'Club Membership'!G218,(IF(Sheet1!$A$2=$I$5,Tuition!G218,(IF(Sheet1!$A$2=$I$6,'Organised Competition'!G218,(IF(Sheet1!$A$2=$I$7,'Organised Sport'!G218,(IF(Sheet1!$A$2=$I$8,'Adult Participation'!G218,"")))))))))))</f>
        <v>2.9689941618340238E-2</v>
      </c>
      <c r="G218" s="1">
        <f>IF(Sheet1!$A$2=$I$3,Volunteering!H218,(IF(Sheet1!$A$2=$I$4,'Club Membership'!H218,(IF(Sheet1!$A$2=$I$5,Tuition!H218,(IF(Sheet1!$A$2=$I$6,'Organised Competition'!H218,(IF(Sheet1!$A$2=$I$7,'Organised Sport'!H218,(IF(Sheet1!$A$2=$I$8,'Adult Participation'!H218,"")))))))))))</f>
        <v>8.4632297531155948E-2</v>
      </c>
    </row>
    <row r="219" spans="1:7" ht="14.25" customHeight="1" x14ac:dyDescent="0.25">
      <c r="A219" s="1" t="s">
        <v>229</v>
      </c>
      <c r="B219" s="1" t="s">
        <v>1</v>
      </c>
      <c r="C219" s="1" t="s">
        <v>14</v>
      </c>
      <c r="D219" s="1">
        <f>IF(Sheet1!$A$2=$I$3,Volunteering!E219,(IF(Sheet1!$A$2=$I$4,'Club Membership'!E219,(IF(Sheet1!$A$2=$I$5,Tuition!E219,(IF(Sheet1!$A$2=$I$6,'Organised Competition'!E219,(IF(Sheet1!$A$2=$I$7,'Organised Sport'!E219,(IF(Sheet1!$A$2=$I$8,'Adult Participation'!E219,"")))))))))))</f>
        <v>5.2269227441673081E-2</v>
      </c>
      <c r="E219" s="1">
        <f>IF(Sheet1!$A$2=$I$3,Volunteering!F219,(IF(Sheet1!$A$2=$I$4,'Club Membership'!F219,(IF(Sheet1!$A$2=$I$5,Tuition!F219,(IF(Sheet1!$A$2=$I$6,'Organised Competition'!F219,(IF(Sheet1!$A$2=$I$7,'Organised Sport'!F219,(IF(Sheet1!$A$2=$I$8,'Adult Participation'!F219,"")))))))))))</f>
        <v>5.6979771668882247E-2</v>
      </c>
      <c r="F219" s="1">
        <f>IF(Sheet1!$A$2=$I$3,Volunteering!G219,(IF(Sheet1!$A$2=$I$4,'Club Membership'!G219,(IF(Sheet1!$A$2=$I$5,Tuition!G219,(IF(Sheet1!$A$2=$I$6,'Organised Competition'!G219,(IF(Sheet1!$A$2=$I$7,'Organised Sport'!G219,(IF(Sheet1!$A$2=$I$8,'Adult Participation'!G219,"")))))))))))</f>
        <v>1.7830055394493692E-2</v>
      </c>
      <c r="G219" s="1">
        <f>IF(Sheet1!$A$2=$I$3,Volunteering!H219,(IF(Sheet1!$A$2=$I$4,'Club Membership'!H219,(IF(Sheet1!$A$2=$I$5,Tuition!H219,(IF(Sheet1!$A$2=$I$6,'Organised Competition'!H219,(IF(Sheet1!$A$2=$I$7,'Organised Sport'!H219,(IF(Sheet1!$A$2=$I$8,'Adult Participation'!H219,"")))))))))))</f>
        <v>9.8954353108393067E-2</v>
      </c>
    </row>
    <row r="220" spans="1:7" ht="14.25" customHeight="1" x14ac:dyDescent="0.25">
      <c r="A220" s="1" t="s">
        <v>230</v>
      </c>
      <c r="B220" s="1" t="s">
        <v>22</v>
      </c>
      <c r="C220" s="1" t="s">
        <v>2</v>
      </c>
      <c r="D220" s="1">
        <f>IF(Sheet1!$A$2=$I$3,Volunteering!E220,(IF(Sheet1!$A$2=$I$4,'Club Membership'!E220,(IF(Sheet1!$A$2=$I$5,Tuition!E220,(IF(Sheet1!$A$2=$I$6,'Organised Competition'!E220,(IF(Sheet1!$A$2=$I$7,'Organised Sport'!E220,(IF(Sheet1!$A$2=$I$8,'Adult Participation'!E220,"")))))))))))</f>
        <v>3.3926828945325518E-2</v>
      </c>
      <c r="E220" s="1">
        <f>IF(Sheet1!$A$2=$I$3,Volunteering!F220,(IF(Sheet1!$A$2=$I$4,'Club Membership'!F220,(IF(Sheet1!$A$2=$I$5,Tuition!F220,(IF(Sheet1!$A$2=$I$6,'Organised Competition'!F220,(IF(Sheet1!$A$2=$I$7,'Organised Sport'!F220,(IF(Sheet1!$A$2=$I$8,'Adult Participation'!F220,"")))))))))))</f>
        <v>3.8263771954921658E-2</v>
      </c>
      <c r="F220" s="1">
        <f>IF(Sheet1!$A$2=$I$3,Volunteering!G220,(IF(Sheet1!$A$2=$I$4,'Club Membership'!G220,(IF(Sheet1!$A$2=$I$5,Tuition!G220,(IF(Sheet1!$A$2=$I$6,'Organised Competition'!G220,(IF(Sheet1!$A$2=$I$7,'Organised Sport'!G220,(IF(Sheet1!$A$2=$I$8,'Adult Participation'!G220,"")))))))))))</f>
        <v>3.6962789419405423E-2</v>
      </c>
      <c r="G220" s="1">
        <f>IF(Sheet1!$A$2=$I$3,Volunteering!H220,(IF(Sheet1!$A$2=$I$4,'Club Membership'!H220,(IF(Sheet1!$A$2=$I$5,Tuition!H220,(IF(Sheet1!$A$2=$I$6,'Organised Competition'!H220,(IF(Sheet1!$A$2=$I$7,'Organised Sport'!H220,(IF(Sheet1!$A$2=$I$8,'Adult Participation'!H220,"")))))))))))</f>
        <v>5.6485862886775033E-2</v>
      </c>
    </row>
    <row r="221" spans="1:7" ht="14.25" customHeight="1" x14ac:dyDescent="0.25">
      <c r="A221" s="1" t="s">
        <v>231</v>
      </c>
      <c r="B221" s="1" t="s">
        <v>32</v>
      </c>
      <c r="C221" s="1" t="s">
        <v>8</v>
      </c>
      <c r="D221" s="1">
        <f>IF(Sheet1!$A$2=$I$3,Volunteering!E221,(IF(Sheet1!$A$2=$I$4,'Club Membership'!E221,(IF(Sheet1!$A$2=$I$5,Tuition!E221,(IF(Sheet1!$A$2=$I$6,'Organised Competition'!E221,(IF(Sheet1!$A$2=$I$7,'Organised Sport'!E221,(IF(Sheet1!$A$2=$I$8,'Adult Participation'!E221,"")))))))))))</f>
        <v>5.7582809447937901E-2</v>
      </c>
      <c r="E221" s="1">
        <f>IF(Sheet1!$A$2=$I$3,Volunteering!F221,(IF(Sheet1!$A$2=$I$4,'Club Membership'!F221,(IF(Sheet1!$A$2=$I$5,Tuition!F221,(IF(Sheet1!$A$2=$I$6,'Organised Competition'!F221,(IF(Sheet1!$A$2=$I$7,'Organised Sport'!F221,(IF(Sheet1!$A$2=$I$8,'Adult Participation'!F221,"")))))))))))</f>
        <v>3.1082806003857238E-2</v>
      </c>
      <c r="F221" s="1">
        <f>IF(Sheet1!$A$2=$I$3,Volunteering!G221,(IF(Sheet1!$A$2=$I$4,'Club Membership'!G221,(IF(Sheet1!$A$2=$I$5,Tuition!G221,(IF(Sheet1!$A$2=$I$6,'Organised Competition'!G221,(IF(Sheet1!$A$2=$I$7,'Organised Sport'!G221,(IF(Sheet1!$A$2=$I$8,'Adult Participation'!G221,"")))))))))))</f>
        <v>3.8683185110602772E-2</v>
      </c>
      <c r="G221" s="1">
        <f>IF(Sheet1!$A$2=$I$3,Volunteering!H221,(IF(Sheet1!$A$2=$I$4,'Club Membership'!H221,(IF(Sheet1!$A$2=$I$5,Tuition!H221,(IF(Sheet1!$A$2=$I$6,'Organised Competition'!H221,(IF(Sheet1!$A$2=$I$7,'Organised Sport'!H221,(IF(Sheet1!$A$2=$I$8,'Adult Participation'!H221,"")))))))))))</f>
        <v>9.24789826514162E-2</v>
      </c>
    </row>
    <row r="222" spans="1:7" ht="14.25" customHeight="1" x14ac:dyDescent="0.25">
      <c r="A222" s="1" t="s">
        <v>232</v>
      </c>
      <c r="B222" s="1" t="s">
        <v>1</v>
      </c>
      <c r="C222" s="1" t="s">
        <v>19</v>
      </c>
      <c r="D222" s="1">
        <f>IF(Sheet1!$A$2=$I$3,Volunteering!E222,(IF(Sheet1!$A$2=$I$4,'Club Membership'!E222,(IF(Sheet1!$A$2=$I$5,Tuition!E222,(IF(Sheet1!$A$2=$I$6,'Organised Competition'!E222,(IF(Sheet1!$A$2=$I$7,'Organised Sport'!E222,(IF(Sheet1!$A$2=$I$8,'Adult Participation'!E222,"")))))))))))</f>
        <v>7.0624650362677246E-2</v>
      </c>
      <c r="E222" s="1">
        <f>IF(Sheet1!$A$2=$I$3,Volunteering!F222,(IF(Sheet1!$A$2=$I$4,'Club Membership'!F222,(IF(Sheet1!$A$2=$I$5,Tuition!F222,(IF(Sheet1!$A$2=$I$6,'Organised Competition'!F222,(IF(Sheet1!$A$2=$I$7,'Organised Sport'!F222,(IF(Sheet1!$A$2=$I$8,'Adult Participation'!F222,"")))))))))))</f>
        <v>5.4556903672927523E-2</v>
      </c>
      <c r="F222" s="1">
        <f>IF(Sheet1!$A$2=$I$3,Volunteering!G222,(IF(Sheet1!$A$2=$I$4,'Club Membership'!G222,(IF(Sheet1!$A$2=$I$5,Tuition!G222,(IF(Sheet1!$A$2=$I$6,'Organised Competition'!G222,(IF(Sheet1!$A$2=$I$7,'Organised Sport'!G222,(IF(Sheet1!$A$2=$I$8,'Adult Participation'!G222,"")))))))))))</f>
        <v>4.9224356073938449E-2</v>
      </c>
      <c r="G222" s="1">
        <f>IF(Sheet1!$A$2=$I$3,Volunteering!H222,(IF(Sheet1!$A$2=$I$4,'Club Membership'!H222,(IF(Sheet1!$A$2=$I$5,Tuition!H222,(IF(Sheet1!$A$2=$I$6,'Organised Competition'!H222,(IF(Sheet1!$A$2=$I$7,'Organised Sport'!H222,(IF(Sheet1!$A$2=$I$8,'Adult Participation'!H222,"")))))))))))</f>
        <v>8.4886947862463688E-2</v>
      </c>
    </row>
    <row r="223" spans="1:7" ht="14.25" customHeight="1" x14ac:dyDescent="0.25">
      <c r="A223" s="1" t="s">
        <v>233</v>
      </c>
      <c r="B223" s="1" t="s">
        <v>7</v>
      </c>
      <c r="C223" s="1" t="s">
        <v>14</v>
      </c>
      <c r="D223" s="1">
        <f>IF(Sheet1!$A$2=$I$3,Volunteering!E223,(IF(Sheet1!$A$2=$I$4,'Club Membership'!E223,(IF(Sheet1!$A$2=$I$5,Tuition!E223,(IF(Sheet1!$A$2=$I$6,'Organised Competition'!E223,(IF(Sheet1!$A$2=$I$7,'Organised Sport'!E223,(IF(Sheet1!$A$2=$I$8,'Adult Participation'!E223,"")))))))))))</f>
        <v>8.8048987868228401E-2</v>
      </c>
      <c r="E223" s="1">
        <f>IF(Sheet1!$A$2=$I$3,Volunteering!F223,(IF(Sheet1!$A$2=$I$4,'Club Membership'!F223,(IF(Sheet1!$A$2=$I$5,Tuition!F223,(IF(Sheet1!$A$2=$I$6,'Organised Competition'!F223,(IF(Sheet1!$A$2=$I$7,'Organised Sport'!F223,(IF(Sheet1!$A$2=$I$8,'Adult Participation'!F223,"")))))))))))</f>
        <v>5.5656354505987403E-2</v>
      </c>
      <c r="F223" s="1">
        <f>IF(Sheet1!$A$2=$I$3,Volunteering!G223,(IF(Sheet1!$A$2=$I$4,'Club Membership'!G223,(IF(Sheet1!$A$2=$I$5,Tuition!G223,(IF(Sheet1!$A$2=$I$6,'Organised Competition'!G223,(IF(Sheet1!$A$2=$I$7,'Organised Sport'!G223,(IF(Sheet1!$A$2=$I$8,'Adult Participation'!G223,"")))))))))))</f>
        <v>7.6260982436008706E-2</v>
      </c>
      <c r="G223" s="1">
        <f>IF(Sheet1!$A$2=$I$3,Volunteering!H223,(IF(Sheet1!$A$2=$I$4,'Club Membership'!H223,(IF(Sheet1!$A$2=$I$5,Tuition!H223,(IF(Sheet1!$A$2=$I$6,'Organised Competition'!H223,(IF(Sheet1!$A$2=$I$7,'Organised Sport'!H223,(IF(Sheet1!$A$2=$I$8,'Adult Participation'!H223,"")))))))))))</f>
        <v>9.2065219188395261E-2</v>
      </c>
    </row>
    <row r="224" spans="1:7" ht="14.25" customHeight="1" x14ac:dyDescent="0.25">
      <c r="A224" s="1" t="s">
        <v>234</v>
      </c>
      <c r="B224" s="1" t="s">
        <v>1</v>
      </c>
      <c r="C224" s="1" t="s">
        <v>11</v>
      </c>
      <c r="D224" s="1">
        <f>IF(Sheet1!$A$2=$I$3,Volunteering!E224,(IF(Sheet1!$A$2=$I$4,'Club Membership'!E224,(IF(Sheet1!$A$2=$I$5,Tuition!E224,(IF(Sheet1!$A$2=$I$6,'Organised Competition'!E224,(IF(Sheet1!$A$2=$I$7,'Organised Sport'!E224,(IF(Sheet1!$A$2=$I$8,'Adult Participation'!E224,"")))))))))))</f>
        <v>5.3957177021582869E-2</v>
      </c>
      <c r="E224" s="1">
        <f>IF(Sheet1!$A$2=$I$3,Volunteering!F224,(IF(Sheet1!$A$2=$I$4,'Club Membership'!F224,(IF(Sheet1!$A$2=$I$5,Tuition!F224,(IF(Sheet1!$A$2=$I$6,'Organised Competition'!F224,(IF(Sheet1!$A$2=$I$7,'Organised Sport'!F224,(IF(Sheet1!$A$2=$I$8,'Adult Participation'!F224,"")))))))))))</f>
        <v>4.4567664052436944E-2</v>
      </c>
      <c r="F224" s="1">
        <f>IF(Sheet1!$A$2=$I$3,Volunteering!G224,(IF(Sheet1!$A$2=$I$4,'Club Membership'!G224,(IF(Sheet1!$A$2=$I$5,Tuition!G224,(IF(Sheet1!$A$2=$I$6,'Organised Competition'!G224,(IF(Sheet1!$A$2=$I$7,'Organised Sport'!G224,(IF(Sheet1!$A$2=$I$8,'Adult Participation'!G224,"")))))))))))</f>
        <v>4.2430326009640078E-2</v>
      </c>
      <c r="G224" s="1">
        <f>IF(Sheet1!$A$2=$I$3,Volunteering!H224,(IF(Sheet1!$A$2=$I$4,'Club Membership'!H224,(IF(Sheet1!$A$2=$I$5,Tuition!H224,(IF(Sheet1!$A$2=$I$6,'Organised Competition'!H224,(IF(Sheet1!$A$2=$I$7,'Organised Sport'!H224,(IF(Sheet1!$A$2=$I$8,'Adult Participation'!H224,"")))))))))))</f>
        <v>7.5462863248927356E-2</v>
      </c>
    </row>
    <row r="225" spans="1:7" ht="14.25" customHeight="1" x14ac:dyDescent="0.25">
      <c r="A225" s="1" t="s">
        <v>235</v>
      </c>
      <c r="B225" s="1" t="s">
        <v>7</v>
      </c>
      <c r="C225" s="1" t="s">
        <v>5</v>
      </c>
      <c r="D225" s="1">
        <f>IF(Sheet1!$A$2=$I$3,Volunteering!E225,(IF(Sheet1!$A$2=$I$4,'Club Membership'!E225,(IF(Sheet1!$A$2=$I$5,Tuition!E225,(IF(Sheet1!$A$2=$I$6,'Organised Competition'!E225,(IF(Sheet1!$A$2=$I$7,'Organised Sport'!E225,(IF(Sheet1!$A$2=$I$8,'Adult Participation'!E225,"")))))))))))</f>
        <v>4.7791100079444891E-2</v>
      </c>
      <c r="E225" s="1">
        <f>IF(Sheet1!$A$2=$I$3,Volunteering!F225,(IF(Sheet1!$A$2=$I$4,'Club Membership'!F225,(IF(Sheet1!$A$2=$I$5,Tuition!F225,(IF(Sheet1!$A$2=$I$6,'Organised Competition'!F225,(IF(Sheet1!$A$2=$I$7,'Organised Sport'!F225,(IF(Sheet1!$A$2=$I$8,'Adult Participation'!F225,"")))))))))))</f>
        <v>6.6910189328366412E-2</v>
      </c>
      <c r="F225" s="1">
        <f>IF(Sheet1!$A$2=$I$3,Volunteering!G225,(IF(Sheet1!$A$2=$I$4,'Club Membership'!G225,(IF(Sheet1!$A$2=$I$5,Tuition!G225,(IF(Sheet1!$A$2=$I$6,'Organised Competition'!G225,(IF(Sheet1!$A$2=$I$7,'Organised Sport'!G225,(IF(Sheet1!$A$2=$I$8,'Adult Participation'!G225,"")))))))))))</f>
        <v>5.4402937488325386E-2</v>
      </c>
      <c r="G225" s="1">
        <f>IF(Sheet1!$A$2=$I$3,Volunteering!H225,(IF(Sheet1!$A$2=$I$4,'Club Membership'!H225,(IF(Sheet1!$A$2=$I$5,Tuition!H225,(IF(Sheet1!$A$2=$I$6,'Organised Competition'!H225,(IF(Sheet1!$A$2=$I$7,'Organised Sport'!H225,(IF(Sheet1!$A$2=$I$8,'Adult Participation'!H225,"")))))))))))</f>
        <v>0.12486613571139635</v>
      </c>
    </row>
    <row r="226" spans="1:7" ht="14.25" customHeight="1" x14ac:dyDescent="0.25">
      <c r="A226" s="1" t="s">
        <v>236</v>
      </c>
      <c r="B226" s="1" t="s">
        <v>22</v>
      </c>
      <c r="C226" s="1" t="s">
        <v>5</v>
      </c>
      <c r="D226" s="1">
        <f>IF(Sheet1!$A$2=$I$3,Volunteering!E226,(IF(Sheet1!$A$2=$I$4,'Club Membership'!E226,(IF(Sheet1!$A$2=$I$5,Tuition!E226,(IF(Sheet1!$A$2=$I$6,'Organised Competition'!E226,(IF(Sheet1!$A$2=$I$7,'Organised Sport'!E226,(IF(Sheet1!$A$2=$I$8,'Adult Participation'!E226,"")))))))))))</f>
        <v>7.5171285724026857E-2</v>
      </c>
      <c r="E226" s="1">
        <f>IF(Sheet1!$A$2=$I$3,Volunteering!F226,(IF(Sheet1!$A$2=$I$4,'Club Membership'!F226,(IF(Sheet1!$A$2=$I$5,Tuition!F226,(IF(Sheet1!$A$2=$I$6,'Organised Competition'!F226,(IF(Sheet1!$A$2=$I$7,'Organised Sport'!F226,(IF(Sheet1!$A$2=$I$8,'Adult Participation'!F226,"")))))))))))</f>
        <v>5.6326181205141677E-2</v>
      </c>
      <c r="F226" s="1">
        <f>IF(Sheet1!$A$2=$I$3,Volunteering!G226,(IF(Sheet1!$A$2=$I$4,'Club Membership'!G226,(IF(Sheet1!$A$2=$I$5,Tuition!G226,(IF(Sheet1!$A$2=$I$6,'Organised Competition'!G226,(IF(Sheet1!$A$2=$I$7,'Organised Sport'!G226,(IF(Sheet1!$A$2=$I$8,'Adult Participation'!G226,"")))))))))))</f>
        <v>6.1246122419689027E-2</v>
      </c>
      <c r="G226" s="1">
        <f>IF(Sheet1!$A$2=$I$3,Volunteering!H226,(IF(Sheet1!$A$2=$I$4,'Club Membership'!H226,(IF(Sheet1!$A$2=$I$5,Tuition!H226,(IF(Sheet1!$A$2=$I$6,'Organised Competition'!H226,(IF(Sheet1!$A$2=$I$7,'Organised Sport'!H226,(IF(Sheet1!$A$2=$I$8,'Adult Participation'!H226,"")))))))))))</f>
        <v>9.7844265963741447E-2</v>
      </c>
    </row>
    <row r="227" spans="1:7" ht="14.25" customHeight="1" x14ac:dyDescent="0.25">
      <c r="A227" s="1" t="s">
        <v>237</v>
      </c>
      <c r="B227" s="1" t="s">
        <v>4</v>
      </c>
      <c r="C227" s="1" t="s">
        <v>19</v>
      </c>
      <c r="D227" s="1">
        <f>IF(Sheet1!$A$2=$I$3,Volunteering!E227,(IF(Sheet1!$A$2=$I$4,'Club Membership'!E227,(IF(Sheet1!$A$2=$I$5,Tuition!E227,(IF(Sheet1!$A$2=$I$6,'Organised Competition'!E227,(IF(Sheet1!$A$2=$I$7,'Organised Sport'!E227,(IF(Sheet1!$A$2=$I$8,'Adult Participation'!E227,"")))))))))))</f>
        <v>3.8665974986295655E-2</v>
      </c>
      <c r="E227" s="1">
        <f>IF(Sheet1!$A$2=$I$3,Volunteering!F227,(IF(Sheet1!$A$2=$I$4,'Club Membership'!F227,(IF(Sheet1!$A$2=$I$5,Tuition!F227,(IF(Sheet1!$A$2=$I$6,'Organised Competition'!F227,(IF(Sheet1!$A$2=$I$7,'Organised Sport'!F227,(IF(Sheet1!$A$2=$I$8,'Adult Participation'!F227,"")))))))))))</f>
        <v>3.0769881693791377E-2</v>
      </c>
      <c r="F227" s="1">
        <f>IF(Sheet1!$A$2=$I$3,Volunteering!G227,(IF(Sheet1!$A$2=$I$4,'Club Membership'!G227,(IF(Sheet1!$A$2=$I$5,Tuition!G227,(IF(Sheet1!$A$2=$I$6,'Organised Competition'!G227,(IF(Sheet1!$A$2=$I$7,'Organised Sport'!G227,(IF(Sheet1!$A$2=$I$8,'Adult Participation'!G227,"")))))))))))</f>
        <v>3.8061032310476237E-2</v>
      </c>
      <c r="G227" s="1">
        <f>IF(Sheet1!$A$2=$I$3,Volunteering!H227,(IF(Sheet1!$A$2=$I$4,'Club Membership'!H227,(IF(Sheet1!$A$2=$I$5,Tuition!H227,(IF(Sheet1!$A$2=$I$6,'Organised Competition'!H227,(IF(Sheet1!$A$2=$I$7,'Organised Sport'!H227,(IF(Sheet1!$A$2=$I$8,'Adult Participation'!H227,"")))))))))))</f>
        <v>6.1422136567369459E-2</v>
      </c>
    </row>
    <row r="228" spans="1:7" ht="14.25" customHeight="1" x14ac:dyDescent="0.25">
      <c r="A228" s="1" t="s">
        <v>238</v>
      </c>
      <c r="B228" s="1" t="s">
        <v>32</v>
      </c>
      <c r="C228" s="1" t="s">
        <v>19</v>
      </c>
      <c r="D228" s="1">
        <f>IF(Sheet1!$A$2=$I$3,Volunteering!E228,(IF(Sheet1!$A$2=$I$4,'Club Membership'!E228,(IF(Sheet1!$A$2=$I$5,Tuition!E228,(IF(Sheet1!$A$2=$I$6,'Organised Competition'!E228,(IF(Sheet1!$A$2=$I$7,'Organised Sport'!E228,(IF(Sheet1!$A$2=$I$8,'Adult Participation'!E228,"")))))))))))</f>
        <v>2.6069348060911088E-2</v>
      </c>
      <c r="E228" s="1">
        <f>IF(Sheet1!$A$2=$I$3,Volunteering!F228,(IF(Sheet1!$A$2=$I$4,'Club Membership'!F228,(IF(Sheet1!$A$2=$I$5,Tuition!F228,(IF(Sheet1!$A$2=$I$6,'Organised Competition'!F228,(IF(Sheet1!$A$2=$I$7,'Organised Sport'!F228,(IF(Sheet1!$A$2=$I$8,'Adult Participation'!F228,"")))))))))))</f>
        <v>4.6826623942763879E-2</v>
      </c>
      <c r="F228" s="1">
        <f>IF(Sheet1!$A$2=$I$3,Volunteering!G228,(IF(Sheet1!$A$2=$I$4,'Club Membership'!G228,(IF(Sheet1!$A$2=$I$5,Tuition!G228,(IF(Sheet1!$A$2=$I$6,'Organised Competition'!G228,(IF(Sheet1!$A$2=$I$7,'Organised Sport'!G228,(IF(Sheet1!$A$2=$I$8,'Adult Participation'!G228,"")))))))))))</f>
        <v>2.9949180774236504E-2</v>
      </c>
      <c r="G228" s="1">
        <f>IF(Sheet1!$A$2=$I$3,Volunteering!H228,(IF(Sheet1!$A$2=$I$4,'Club Membership'!H228,(IF(Sheet1!$A$2=$I$5,Tuition!H228,(IF(Sheet1!$A$2=$I$6,'Organised Competition'!H228,(IF(Sheet1!$A$2=$I$7,'Organised Sport'!H228,(IF(Sheet1!$A$2=$I$8,'Adult Participation'!H228,"")))))))))))</f>
        <v>4.6628651247166086E-2</v>
      </c>
    </row>
    <row r="229" spans="1:7" ht="14.25" customHeight="1" x14ac:dyDescent="0.25">
      <c r="A229" s="1" t="s">
        <v>239</v>
      </c>
      <c r="B229" s="1" t="s">
        <v>22</v>
      </c>
      <c r="C229" s="1" t="s">
        <v>8</v>
      </c>
      <c r="D229" s="1">
        <f>IF(Sheet1!$A$2=$I$3,Volunteering!E229,(IF(Sheet1!$A$2=$I$4,'Club Membership'!E229,(IF(Sheet1!$A$2=$I$5,Tuition!E229,(IF(Sheet1!$A$2=$I$6,'Organised Competition'!E229,(IF(Sheet1!$A$2=$I$7,'Organised Sport'!E229,(IF(Sheet1!$A$2=$I$8,'Adult Participation'!E229,"")))))))))))</f>
        <v>4.7214180391746963E-2</v>
      </c>
      <c r="E229" s="1">
        <f>IF(Sheet1!$A$2=$I$3,Volunteering!F229,(IF(Sheet1!$A$2=$I$4,'Club Membership'!F229,(IF(Sheet1!$A$2=$I$5,Tuition!F229,(IF(Sheet1!$A$2=$I$6,'Organised Competition'!F229,(IF(Sheet1!$A$2=$I$7,'Organised Sport'!F229,(IF(Sheet1!$A$2=$I$8,'Adult Participation'!F229,"")))))))))))</f>
        <v>4.895811764546109E-2</v>
      </c>
      <c r="F229" s="1">
        <f>IF(Sheet1!$A$2=$I$3,Volunteering!G229,(IF(Sheet1!$A$2=$I$4,'Club Membership'!G229,(IF(Sheet1!$A$2=$I$5,Tuition!G229,(IF(Sheet1!$A$2=$I$6,'Organised Competition'!G229,(IF(Sheet1!$A$2=$I$7,'Organised Sport'!G229,(IF(Sheet1!$A$2=$I$8,'Adult Participation'!G229,"")))))))))))</f>
        <v>6.7814437602788477E-2</v>
      </c>
      <c r="G229" s="1">
        <f>IF(Sheet1!$A$2=$I$3,Volunteering!H229,(IF(Sheet1!$A$2=$I$4,'Club Membership'!H229,(IF(Sheet1!$A$2=$I$5,Tuition!H229,(IF(Sheet1!$A$2=$I$6,'Organised Competition'!H229,(IF(Sheet1!$A$2=$I$7,'Organised Sport'!H229,(IF(Sheet1!$A$2=$I$8,'Adult Participation'!H229,"")))))))))))</f>
        <v>9.4029679304362845E-2</v>
      </c>
    </row>
    <row r="230" spans="1:7" ht="14.25" customHeight="1" x14ac:dyDescent="0.25">
      <c r="A230" s="1" t="s">
        <v>240</v>
      </c>
      <c r="B230" s="1" t="s">
        <v>28</v>
      </c>
      <c r="C230" s="1" t="s">
        <v>14</v>
      </c>
      <c r="D230" s="1">
        <f>IF(Sheet1!$A$2=$I$3,Volunteering!E230,(IF(Sheet1!$A$2=$I$4,'Club Membership'!E230,(IF(Sheet1!$A$2=$I$5,Tuition!E230,(IF(Sheet1!$A$2=$I$6,'Organised Competition'!E230,(IF(Sheet1!$A$2=$I$7,'Organised Sport'!E230,(IF(Sheet1!$A$2=$I$8,'Adult Participation'!E230,"")))))))))))</f>
        <v>5.4414288567474337E-2</v>
      </c>
      <c r="E230" s="1">
        <f>IF(Sheet1!$A$2=$I$3,Volunteering!F230,(IF(Sheet1!$A$2=$I$4,'Club Membership'!F230,(IF(Sheet1!$A$2=$I$5,Tuition!F230,(IF(Sheet1!$A$2=$I$6,'Organised Competition'!F230,(IF(Sheet1!$A$2=$I$7,'Organised Sport'!F230,(IF(Sheet1!$A$2=$I$8,'Adult Participation'!F230,"")))))))))))</f>
        <v>5.0003368860477584E-2</v>
      </c>
      <c r="F230" s="1">
        <f>IF(Sheet1!$A$2=$I$3,Volunteering!G230,(IF(Sheet1!$A$2=$I$4,'Club Membership'!G230,(IF(Sheet1!$A$2=$I$5,Tuition!G230,(IF(Sheet1!$A$2=$I$6,'Organised Competition'!G230,(IF(Sheet1!$A$2=$I$7,'Organised Sport'!G230,(IF(Sheet1!$A$2=$I$8,'Adult Participation'!G230,"")))))))))))</f>
        <v>5.500878045029018E-2</v>
      </c>
      <c r="G230" s="1">
        <f>IF(Sheet1!$A$2=$I$3,Volunteering!H230,(IF(Sheet1!$A$2=$I$4,'Club Membership'!H230,(IF(Sheet1!$A$2=$I$5,Tuition!H230,(IF(Sheet1!$A$2=$I$6,'Organised Competition'!H230,(IF(Sheet1!$A$2=$I$7,'Organised Sport'!H230,(IF(Sheet1!$A$2=$I$8,'Adult Participation'!H230,"")))))))))))</f>
        <v>0.11505911862777202</v>
      </c>
    </row>
    <row r="231" spans="1:7" ht="14.25" customHeight="1" x14ac:dyDescent="0.25">
      <c r="A231" s="1" t="s">
        <v>241</v>
      </c>
      <c r="B231" s="1" t="s">
        <v>4</v>
      </c>
      <c r="C231" s="1" t="s">
        <v>19</v>
      </c>
      <c r="D231" s="1">
        <f>IF(Sheet1!$A$2=$I$3,Volunteering!E231,(IF(Sheet1!$A$2=$I$4,'Club Membership'!E231,(IF(Sheet1!$A$2=$I$5,Tuition!E231,(IF(Sheet1!$A$2=$I$6,'Organised Competition'!E231,(IF(Sheet1!$A$2=$I$7,'Organised Sport'!E231,(IF(Sheet1!$A$2=$I$8,'Adult Participation'!E231,"")))))))))))</f>
        <v>3.5015736478554521E-2</v>
      </c>
      <c r="E231" s="1">
        <f>IF(Sheet1!$A$2=$I$3,Volunteering!F231,(IF(Sheet1!$A$2=$I$4,'Club Membership'!F231,(IF(Sheet1!$A$2=$I$5,Tuition!F231,(IF(Sheet1!$A$2=$I$6,'Organised Competition'!F231,(IF(Sheet1!$A$2=$I$7,'Organised Sport'!F231,(IF(Sheet1!$A$2=$I$8,'Adult Participation'!F231,"")))))))))))</f>
        <v>5.0126305770247619E-2</v>
      </c>
      <c r="F231" s="1">
        <f>IF(Sheet1!$A$2=$I$3,Volunteering!G231,(IF(Sheet1!$A$2=$I$4,'Club Membership'!G231,(IF(Sheet1!$A$2=$I$5,Tuition!G231,(IF(Sheet1!$A$2=$I$6,'Organised Competition'!G231,(IF(Sheet1!$A$2=$I$7,'Organised Sport'!G231,(IF(Sheet1!$A$2=$I$8,'Adult Participation'!G231,"")))))))))))</f>
        <v>4.7296795960781006E-2</v>
      </c>
      <c r="G231" s="1">
        <f>IF(Sheet1!$A$2=$I$3,Volunteering!H231,(IF(Sheet1!$A$2=$I$4,'Club Membership'!H231,(IF(Sheet1!$A$2=$I$5,Tuition!H231,(IF(Sheet1!$A$2=$I$6,'Organised Competition'!H231,(IF(Sheet1!$A$2=$I$7,'Organised Sport'!H231,(IF(Sheet1!$A$2=$I$8,'Adult Participation'!H231,"")))))))))))</f>
        <v>7.8312388493708834E-2</v>
      </c>
    </row>
    <row r="232" spans="1:7" ht="14.25" customHeight="1" x14ac:dyDescent="0.25">
      <c r="A232" s="1" t="s">
        <v>242</v>
      </c>
      <c r="B232" s="1" t="s">
        <v>22</v>
      </c>
      <c r="C232" s="1" t="s">
        <v>5</v>
      </c>
      <c r="D232" s="1">
        <f>IF(Sheet1!$A$2=$I$3,Volunteering!E232,(IF(Sheet1!$A$2=$I$4,'Club Membership'!E232,(IF(Sheet1!$A$2=$I$5,Tuition!E232,(IF(Sheet1!$A$2=$I$6,'Organised Competition'!E232,(IF(Sheet1!$A$2=$I$7,'Organised Sport'!E232,(IF(Sheet1!$A$2=$I$8,'Adult Participation'!E232,"")))))))))))</f>
        <v>6.7641241595047114E-2</v>
      </c>
      <c r="E232" s="1">
        <f>IF(Sheet1!$A$2=$I$3,Volunteering!F232,(IF(Sheet1!$A$2=$I$4,'Club Membership'!F232,(IF(Sheet1!$A$2=$I$5,Tuition!F232,(IF(Sheet1!$A$2=$I$6,'Organised Competition'!F232,(IF(Sheet1!$A$2=$I$7,'Organised Sport'!F232,(IF(Sheet1!$A$2=$I$8,'Adult Participation'!F232,"")))))))))))</f>
        <v>5.731645764912905E-2</v>
      </c>
      <c r="F232" s="1">
        <f>IF(Sheet1!$A$2=$I$3,Volunteering!G232,(IF(Sheet1!$A$2=$I$4,'Club Membership'!G232,(IF(Sheet1!$A$2=$I$5,Tuition!G232,(IF(Sheet1!$A$2=$I$6,'Organised Competition'!G232,(IF(Sheet1!$A$2=$I$7,'Organised Sport'!G232,(IF(Sheet1!$A$2=$I$8,'Adult Participation'!G232,"")))))))))))</f>
        <v>5.475637461726228E-2</v>
      </c>
      <c r="G232" s="1">
        <f>IF(Sheet1!$A$2=$I$3,Volunteering!H232,(IF(Sheet1!$A$2=$I$4,'Club Membership'!H232,(IF(Sheet1!$A$2=$I$5,Tuition!H232,(IF(Sheet1!$A$2=$I$6,'Organised Competition'!H232,(IF(Sheet1!$A$2=$I$7,'Organised Sport'!H232,(IF(Sheet1!$A$2=$I$8,'Adult Participation'!H232,"")))))))))))</f>
        <v>5.7770973891541649E-2</v>
      </c>
    </row>
    <row r="233" spans="1:7" ht="14.25" customHeight="1" x14ac:dyDescent="0.25">
      <c r="A233" s="1" t="s">
        <v>243</v>
      </c>
      <c r="B233" s="1" t="s">
        <v>1</v>
      </c>
      <c r="C233" s="1" t="s">
        <v>14</v>
      </c>
      <c r="D233" s="1">
        <f>IF(Sheet1!$A$2=$I$3,Volunteering!E233,(IF(Sheet1!$A$2=$I$4,'Club Membership'!E233,(IF(Sheet1!$A$2=$I$5,Tuition!E233,(IF(Sheet1!$A$2=$I$6,'Organised Competition'!E233,(IF(Sheet1!$A$2=$I$7,'Organised Sport'!E233,(IF(Sheet1!$A$2=$I$8,'Adult Participation'!E233,"")))))))))))</f>
        <v>3.6175434342117965E-2</v>
      </c>
      <c r="E233" s="1">
        <f>IF(Sheet1!$A$2=$I$3,Volunteering!F233,(IF(Sheet1!$A$2=$I$4,'Club Membership'!F233,(IF(Sheet1!$A$2=$I$5,Tuition!F233,(IF(Sheet1!$A$2=$I$6,'Organised Competition'!F233,(IF(Sheet1!$A$2=$I$7,'Organised Sport'!F233,(IF(Sheet1!$A$2=$I$8,'Adult Participation'!F233,"")))))))))))</f>
        <v>4.5497689409470604E-2</v>
      </c>
      <c r="F233" s="1">
        <f>IF(Sheet1!$A$2=$I$3,Volunteering!G233,(IF(Sheet1!$A$2=$I$4,'Club Membership'!G233,(IF(Sheet1!$A$2=$I$5,Tuition!G233,(IF(Sheet1!$A$2=$I$6,'Organised Competition'!G233,(IF(Sheet1!$A$2=$I$7,'Organised Sport'!G233,(IF(Sheet1!$A$2=$I$8,'Adult Participation'!G233,"")))))))))))</f>
        <v>4.8764020148613273E-2</v>
      </c>
      <c r="G233" s="1">
        <f>IF(Sheet1!$A$2=$I$3,Volunteering!H233,(IF(Sheet1!$A$2=$I$4,'Club Membership'!H233,(IF(Sheet1!$A$2=$I$5,Tuition!H233,(IF(Sheet1!$A$2=$I$6,'Organised Competition'!H233,(IF(Sheet1!$A$2=$I$7,'Organised Sport'!H233,(IF(Sheet1!$A$2=$I$8,'Adult Participation'!H233,"")))))))))))</f>
        <v>6.1890626518506749E-2</v>
      </c>
    </row>
    <row r="234" spans="1:7" ht="14.25" customHeight="1" x14ac:dyDescent="0.25">
      <c r="A234" s="1" t="s">
        <v>244</v>
      </c>
      <c r="B234" s="1" t="s">
        <v>22</v>
      </c>
      <c r="C234" s="1" t="s">
        <v>2</v>
      </c>
      <c r="D234" s="1">
        <f>IF(Sheet1!$A$2=$I$3,Volunteering!E234,(IF(Sheet1!$A$2=$I$4,'Club Membership'!E234,(IF(Sheet1!$A$2=$I$5,Tuition!E234,(IF(Sheet1!$A$2=$I$6,'Organised Competition'!E234,(IF(Sheet1!$A$2=$I$7,'Organised Sport'!E234,(IF(Sheet1!$A$2=$I$8,'Adult Participation'!E234,"")))))))))))</f>
        <v>5.181113003915927E-2</v>
      </c>
      <c r="E234" s="1">
        <f>IF(Sheet1!$A$2=$I$3,Volunteering!F234,(IF(Sheet1!$A$2=$I$4,'Club Membership'!F234,(IF(Sheet1!$A$2=$I$5,Tuition!F234,(IF(Sheet1!$A$2=$I$6,'Organised Competition'!F234,(IF(Sheet1!$A$2=$I$7,'Organised Sport'!F234,(IF(Sheet1!$A$2=$I$8,'Adult Participation'!F234,"")))))))))))</f>
        <v>2.5804803849412701E-2</v>
      </c>
      <c r="F234" s="1">
        <f>IF(Sheet1!$A$2=$I$3,Volunteering!G234,(IF(Sheet1!$A$2=$I$4,'Club Membership'!G234,(IF(Sheet1!$A$2=$I$5,Tuition!G234,(IF(Sheet1!$A$2=$I$6,'Organised Competition'!G234,(IF(Sheet1!$A$2=$I$7,'Organised Sport'!G234,(IF(Sheet1!$A$2=$I$8,'Adult Participation'!G234,"")))))))))))</f>
        <v>5.5849575752517248E-2</v>
      </c>
      <c r="G234" s="1">
        <f>IF(Sheet1!$A$2=$I$3,Volunteering!H234,(IF(Sheet1!$A$2=$I$4,'Club Membership'!H234,(IF(Sheet1!$A$2=$I$5,Tuition!H234,(IF(Sheet1!$A$2=$I$6,'Organised Competition'!H234,(IF(Sheet1!$A$2=$I$7,'Organised Sport'!H234,(IF(Sheet1!$A$2=$I$8,'Adult Participation'!H234,"")))))))))))</f>
        <v>5.8824833031796857E-2</v>
      </c>
    </row>
    <row r="235" spans="1:7" ht="14.25" customHeight="1" x14ac:dyDescent="0.25">
      <c r="A235" s="1" t="s">
        <v>245</v>
      </c>
      <c r="B235" s="1" t="s">
        <v>1</v>
      </c>
      <c r="C235" s="1" t="s">
        <v>8</v>
      </c>
      <c r="D235" s="1">
        <f>IF(Sheet1!$A$2=$I$3,Volunteering!E235,(IF(Sheet1!$A$2=$I$4,'Club Membership'!E235,(IF(Sheet1!$A$2=$I$5,Tuition!E235,(IF(Sheet1!$A$2=$I$6,'Organised Competition'!E235,(IF(Sheet1!$A$2=$I$7,'Organised Sport'!E235,(IF(Sheet1!$A$2=$I$8,'Adult Participation'!E235,"")))))))))))</f>
        <v>3.821236981789887E-2</v>
      </c>
      <c r="E235" s="1">
        <f>IF(Sheet1!$A$2=$I$3,Volunteering!F235,(IF(Sheet1!$A$2=$I$4,'Club Membership'!F235,(IF(Sheet1!$A$2=$I$5,Tuition!F235,(IF(Sheet1!$A$2=$I$6,'Organised Competition'!F235,(IF(Sheet1!$A$2=$I$7,'Organised Sport'!F235,(IF(Sheet1!$A$2=$I$8,'Adult Participation'!F235,"")))))))))))</f>
        <v>5.2673121837444777E-2</v>
      </c>
      <c r="F235" s="1">
        <f>IF(Sheet1!$A$2=$I$3,Volunteering!G235,(IF(Sheet1!$A$2=$I$4,'Club Membership'!G235,(IF(Sheet1!$A$2=$I$5,Tuition!G235,(IF(Sheet1!$A$2=$I$6,'Organised Competition'!G235,(IF(Sheet1!$A$2=$I$7,'Organised Sport'!G235,(IF(Sheet1!$A$2=$I$8,'Adult Participation'!G235,"")))))))))))</f>
        <v>5.0971058450738856E-2</v>
      </c>
      <c r="G235" s="1">
        <f>IF(Sheet1!$A$2=$I$3,Volunteering!H235,(IF(Sheet1!$A$2=$I$4,'Club Membership'!H235,(IF(Sheet1!$A$2=$I$5,Tuition!H235,(IF(Sheet1!$A$2=$I$6,'Organised Competition'!H235,(IF(Sheet1!$A$2=$I$7,'Organised Sport'!H235,(IF(Sheet1!$A$2=$I$8,'Adult Participation'!H235,"")))))))))))</f>
        <v>4.4335466592716484E-2</v>
      </c>
    </row>
    <row r="236" spans="1:7" ht="14.25" customHeight="1" x14ac:dyDescent="0.25">
      <c r="A236" s="1" t="s">
        <v>246</v>
      </c>
      <c r="B236" s="1" t="s">
        <v>32</v>
      </c>
      <c r="C236" s="1" t="s">
        <v>14</v>
      </c>
      <c r="D236" s="1">
        <f>IF(Sheet1!$A$2=$I$3,Volunteering!E236,(IF(Sheet1!$A$2=$I$4,'Club Membership'!E236,(IF(Sheet1!$A$2=$I$5,Tuition!E236,(IF(Sheet1!$A$2=$I$6,'Organised Competition'!E236,(IF(Sheet1!$A$2=$I$7,'Organised Sport'!E236,(IF(Sheet1!$A$2=$I$8,'Adult Participation'!E236,"")))))))))))</f>
        <v>6.1603898756671632E-2</v>
      </c>
      <c r="E236" s="1">
        <f>IF(Sheet1!$A$2=$I$3,Volunteering!F236,(IF(Sheet1!$A$2=$I$4,'Club Membership'!F236,(IF(Sheet1!$A$2=$I$5,Tuition!F236,(IF(Sheet1!$A$2=$I$6,'Organised Competition'!F236,(IF(Sheet1!$A$2=$I$7,'Organised Sport'!F236,(IF(Sheet1!$A$2=$I$8,'Adult Participation'!F236,"")))))))))))</f>
        <v>5.7941075310650472E-2</v>
      </c>
      <c r="F236" s="1">
        <f>IF(Sheet1!$A$2=$I$3,Volunteering!G236,(IF(Sheet1!$A$2=$I$4,'Club Membership'!G236,(IF(Sheet1!$A$2=$I$5,Tuition!G236,(IF(Sheet1!$A$2=$I$6,'Organised Competition'!G236,(IF(Sheet1!$A$2=$I$7,'Organised Sport'!G236,(IF(Sheet1!$A$2=$I$8,'Adult Participation'!G236,"")))))))))))</f>
        <v>6.195429145000534E-2</v>
      </c>
      <c r="G236" s="1">
        <f>IF(Sheet1!$A$2=$I$3,Volunteering!H236,(IF(Sheet1!$A$2=$I$4,'Club Membership'!H236,(IF(Sheet1!$A$2=$I$5,Tuition!H236,(IF(Sheet1!$A$2=$I$6,'Organised Competition'!H236,(IF(Sheet1!$A$2=$I$7,'Organised Sport'!H236,(IF(Sheet1!$A$2=$I$8,'Adult Participation'!H236,"")))))))))))</f>
        <v>8.9304056350119676E-2</v>
      </c>
    </row>
    <row r="237" spans="1:7" ht="14.25" customHeight="1" x14ac:dyDescent="0.25">
      <c r="A237" s="1" t="s">
        <v>247</v>
      </c>
      <c r="B237" s="1" t="s">
        <v>1</v>
      </c>
      <c r="C237" s="1" t="s">
        <v>11</v>
      </c>
      <c r="D237" s="1">
        <f>IF(Sheet1!$A$2=$I$3,Volunteering!E237,(IF(Sheet1!$A$2=$I$4,'Club Membership'!E237,(IF(Sheet1!$A$2=$I$5,Tuition!E237,(IF(Sheet1!$A$2=$I$6,'Organised Competition'!E237,(IF(Sheet1!$A$2=$I$7,'Organised Sport'!E237,(IF(Sheet1!$A$2=$I$8,'Adult Participation'!E237,"")))))))))))</f>
        <v>3.4825524305489811E-2</v>
      </c>
      <c r="E237" s="1">
        <f>IF(Sheet1!$A$2=$I$3,Volunteering!F237,(IF(Sheet1!$A$2=$I$4,'Club Membership'!F237,(IF(Sheet1!$A$2=$I$5,Tuition!F237,(IF(Sheet1!$A$2=$I$6,'Organised Competition'!F237,(IF(Sheet1!$A$2=$I$7,'Organised Sport'!F237,(IF(Sheet1!$A$2=$I$8,'Adult Participation'!F237,"")))))))))))</f>
        <v>2.9105069647045352E-2</v>
      </c>
      <c r="F237" s="1">
        <f>IF(Sheet1!$A$2=$I$3,Volunteering!G237,(IF(Sheet1!$A$2=$I$4,'Club Membership'!G237,(IF(Sheet1!$A$2=$I$5,Tuition!G237,(IF(Sheet1!$A$2=$I$6,'Organised Competition'!G237,(IF(Sheet1!$A$2=$I$7,'Organised Sport'!G237,(IF(Sheet1!$A$2=$I$8,'Adult Participation'!G237,"")))))))))))</f>
        <v>3.1267770579423773E-2</v>
      </c>
      <c r="G237" s="1">
        <f>IF(Sheet1!$A$2=$I$3,Volunteering!H237,(IF(Sheet1!$A$2=$I$4,'Club Membership'!H237,(IF(Sheet1!$A$2=$I$5,Tuition!H237,(IF(Sheet1!$A$2=$I$6,'Organised Competition'!H237,(IF(Sheet1!$A$2=$I$7,'Organised Sport'!H237,(IF(Sheet1!$A$2=$I$8,'Adult Participation'!H237,"")))))))))))</f>
        <v>7.3125523040752982E-2</v>
      </c>
    </row>
    <row r="238" spans="1:7" ht="14.25" customHeight="1" x14ac:dyDescent="0.25">
      <c r="A238" s="1" t="s">
        <v>248</v>
      </c>
      <c r="B238" s="1" t="s">
        <v>32</v>
      </c>
      <c r="C238" s="1" t="s">
        <v>19</v>
      </c>
      <c r="D238" s="1">
        <f>IF(Sheet1!$A$2=$I$3,Volunteering!E238,(IF(Sheet1!$A$2=$I$4,'Club Membership'!E238,(IF(Sheet1!$A$2=$I$5,Tuition!E238,(IF(Sheet1!$A$2=$I$6,'Organised Competition'!E238,(IF(Sheet1!$A$2=$I$7,'Organised Sport'!E238,(IF(Sheet1!$A$2=$I$8,'Adult Participation'!E238,"")))))))))))</f>
        <v>6.7771865144546375E-2</v>
      </c>
      <c r="E238" s="1">
        <f>IF(Sheet1!$A$2=$I$3,Volunteering!F238,(IF(Sheet1!$A$2=$I$4,'Club Membership'!F238,(IF(Sheet1!$A$2=$I$5,Tuition!F238,(IF(Sheet1!$A$2=$I$6,'Organised Competition'!F238,(IF(Sheet1!$A$2=$I$7,'Organised Sport'!F238,(IF(Sheet1!$A$2=$I$8,'Adult Participation'!F238,"")))))))))))</f>
        <v>4.3452997406974919E-2</v>
      </c>
      <c r="F238" s="1">
        <f>IF(Sheet1!$A$2=$I$3,Volunteering!G238,(IF(Sheet1!$A$2=$I$4,'Club Membership'!G238,(IF(Sheet1!$A$2=$I$5,Tuition!G238,(IF(Sheet1!$A$2=$I$6,'Organised Competition'!G238,(IF(Sheet1!$A$2=$I$7,'Organised Sport'!G238,(IF(Sheet1!$A$2=$I$8,'Adult Participation'!G238,"")))))))))))</f>
        <v>4.6953964747708021E-2</v>
      </c>
      <c r="G238" s="1">
        <f>IF(Sheet1!$A$2=$I$3,Volunteering!H238,(IF(Sheet1!$A$2=$I$4,'Club Membership'!H238,(IF(Sheet1!$A$2=$I$5,Tuition!H238,(IF(Sheet1!$A$2=$I$6,'Organised Competition'!H238,(IF(Sheet1!$A$2=$I$7,'Organised Sport'!H238,(IF(Sheet1!$A$2=$I$8,'Adult Participation'!H238,"")))))))))))</f>
        <v>9.5529794098271725E-2</v>
      </c>
    </row>
    <row r="239" spans="1:7" ht="14.25" customHeight="1" x14ac:dyDescent="0.25">
      <c r="A239" s="1" t="s">
        <v>249</v>
      </c>
      <c r="B239" s="1" t="s">
        <v>1</v>
      </c>
      <c r="C239" s="1" t="s">
        <v>14</v>
      </c>
      <c r="D239" s="1">
        <f>IF(Sheet1!$A$2=$I$3,Volunteering!E239,(IF(Sheet1!$A$2=$I$4,'Club Membership'!E239,(IF(Sheet1!$A$2=$I$5,Tuition!E239,(IF(Sheet1!$A$2=$I$6,'Organised Competition'!E239,(IF(Sheet1!$A$2=$I$7,'Organised Sport'!E239,(IF(Sheet1!$A$2=$I$8,'Adult Participation'!E239,"")))))))))))</f>
        <v>6.0908949183646276E-2</v>
      </c>
      <c r="E239" s="1">
        <f>IF(Sheet1!$A$2=$I$3,Volunteering!F239,(IF(Sheet1!$A$2=$I$4,'Club Membership'!F239,(IF(Sheet1!$A$2=$I$5,Tuition!F239,(IF(Sheet1!$A$2=$I$6,'Organised Competition'!F239,(IF(Sheet1!$A$2=$I$7,'Organised Sport'!F239,(IF(Sheet1!$A$2=$I$8,'Adult Participation'!F239,"")))))))))))</f>
        <v>5.1806947564865577E-2</v>
      </c>
      <c r="F239" s="1">
        <f>IF(Sheet1!$A$2=$I$3,Volunteering!G239,(IF(Sheet1!$A$2=$I$4,'Club Membership'!G239,(IF(Sheet1!$A$2=$I$5,Tuition!G239,(IF(Sheet1!$A$2=$I$6,'Organised Competition'!G239,(IF(Sheet1!$A$2=$I$7,'Organised Sport'!G239,(IF(Sheet1!$A$2=$I$8,'Adult Participation'!G239,"")))))))))))</f>
        <v>6.312980159835764E-2</v>
      </c>
      <c r="G239" s="1">
        <f>IF(Sheet1!$A$2=$I$3,Volunteering!H239,(IF(Sheet1!$A$2=$I$4,'Club Membership'!H239,(IF(Sheet1!$A$2=$I$5,Tuition!H239,(IF(Sheet1!$A$2=$I$6,'Organised Competition'!H239,(IF(Sheet1!$A$2=$I$7,'Organised Sport'!H239,(IF(Sheet1!$A$2=$I$8,'Adult Participation'!H239,"")))))))))))</f>
        <v>8.1961563232344131E-2</v>
      </c>
    </row>
    <row r="240" spans="1:7" ht="14.25" customHeight="1" x14ac:dyDescent="0.25">
      <c r="A240" s="1" t="s">
        <v>250</v>
      </c>
      <c r="B240" s="1" t="s">
        <v>16</v>
      </c>
      <c r="C240" s="1" t="s">
        <v>5</v>
      </c>
      <c r="D240" s="1">
        <f>IF(Sheet1!$A$2=$I$3,Volunteering!E240,(IF(Sheet1!$A$2=$I$4,'Club Membership'!E240,(IF(Sheet1!$A$2=$I$5,Tuition!E240,(IF(Sheet1!$A$2=$I$6,'Organised Competition'!E240,(IF(Sheet1!$A$2=$I$7,'Organised Sport'!E240,(IF(Sheet1!$A$2=$I$8,'Adult Participation'!E240,"")))))))))))</f>
        <v>5.8066612221972382E-2</v>
      </c>
      <c r="E240" s="1">
        <f>IF(Sheet1!$A$2=$I$3,Volunteering!F240,(IF(Sheet1!$A$2=$I$4,'Club Membership'!F240,(IF(Sheet1!$A$2=$I$5,Tuition!F240,(IF(Sheet1!$A$2=$I$6,'Organised Competition'!F240,(IF(Sheet1!$A$2=$I$7,'Organised Sport'!F240,(IF(Sheet1!$A$2=$I$8,'Adult Participation'!F240,"")))))))))))</f>
        <v>5.3549033400250794E-2</v>
      </c>
      <c r="F240" s="1">
        <f>IF(Sheet1!$A$2=$I$3,Volunteering!G240,(IF(Sheet1!$A$2=$I$4,'Club Membership'!G240,(IF(Sheet1!$A$2=$I$5,Tuition!G240,(IF(Sheet1!$A$2=$I$6,'Organised Competition'!G240,(IF(Sheet1!$A$2=$I$7,'Organised Sport'!G240,(IF(Sheet1!$A$2=$I$8,'Adult Participation'!G240,"")))))))))))</f>
        <v>6.8962482756776924E-2</v>
      </c>
      <c r="G240" s="1">
        <f>IF(Sheet1!$A$2=$I$3,Volunteering!H240,(IF(Sheet1!$A$2=$I$4,'Club Membership'!H240,(IF(Sheet1!$A$2=$I$5,Tuition!H240,(IF(Sheet1!$A$2=$I$6,'Organised Competition'!H240,(IF(Sheet1!$A$2=$I$7,'Organised Sport'!H240,(IF(Sheet1!$A$2=$I$8,'Adult Participation'!H240,"")))))))))))</f>
        <v>0.11837402340251116</v>
      </c>
    </row>
    <row r="241" spans="1:7" ht="14.25" customHeight="1" x14ac:dyDescent="0.25">
      <c r="A241" s="1" t="s">
        <v>251</v>
      </c>
      <c r="B241" s="1" t="s">
        <v>7</v>
      </c>
      <c r="C241" s="1" t="s">
        <v>8</v>
      </c>
      <c r="D241" s="1">
        <f>IF(Sheet1!$A$2=$I$3,Volunteering!E241,(IF(Sheet1!$A$2=$I$4,'Club Membership'!E241,(IF(Sheet1!$A$2=$I$5,Tuition!E241,(IF(Sheet1!$A$2=$I$6,'Organised Competition'!E241,(IF(Sheet1!$A$2=$I$7,'Organised Sport'!E241,(IF(Sheet1!$A$2=$I$8,'Adult Participation'!E241,"")))))))))))</f>
        <v>5.6076231239031146E-2</v>
      </c>
      <c r="E241" s="1">
        <f>IF(Sheet1!$A$2=$I$3,Volunteering!F241,(IF(Sheet1!$A$2=$I$4,'Club Membership'!F241,(IF(Sheet1!$A$2=$I$5,Tuition!F241,(IF(Sheet1!$A$2=$I$6,'Organised Competition'!F241,(IF(Sheet1!$A$2=$I$7,'Organised Sport'!F241,(IF(Sheet1!$A$2=$I$8,'Adult Participation'!F241,"")))))))))))</f>
        <v>7.3354284525971619E-2</v>
      </c>
      <c r="F241" s="1">
        <f>IF(Sheet1!$A$2=$I$3,Volunteering!G241,(IF(Sheet1!$A$2=$I$4,'Club Membership'!G241,(IF(Sheet1!$A$2=$I$5,Tuition!G241,(IF(Sheet1!$A$2=$I$6,'Organised Competition'!G241,(IF(Sheet1!$A$2=$I$7,'Organised Sport'!G241,(IF(Sheet1!$A$2=$I$8,'Adult Participation'!G241,"")))))))))))</f>
        <v>5.2429592653032556E-2</v>
      </c>
      <c r="G241" s="1">
        <f>IF(Sheet1!$A$2=$I$3,Volunteering!H241,(IF(Sheet1!$A$2=$I$4,'Club Membership'!H241,(IF(Sheet1!$A$2=$I$5,Tuition!H241,(IF(Sheet1!$A$2=$I$6,'Organised Competition'!H241,(IF(Sheet1!$A$2=$I$7,'Organised Sport'!H241,(IF(Sheet1!$A$2=$I$8,'Adult Participation'!H241,"")))))))))))</f>
        <v>6.8963843569790073E-2</v>
      </c>
    </row>
    <row r="242" spans="1:7" ht="14.25" customHeight="1" x14ac:dyDescent="0.25">
      <c r="A242" s="1" t="s">
        <v>252</v>
      </c>
      <c r="B242" s="1" t="s">
        <v>28</v>
      </c>
      <c r="C242" s="1" t="s">
        <v>2</v>
      </c>
      <c r="D242" s="1">
        <f>IF(Sheet1!$A$2=$I$3,Volunteering!E242,(IF(Sheet1!$A$2=$I$4,'Club Membership'!E242,(IF(Sheet1!$A$2=$I$5,Tuition!E242,(IF(Sheet1!$A$2=$I$6,'Organised Competition'!E242,(IF(Sheet1!$A$2=$I$7,'Organised Sport'!E242,(IF(Sheet1!$A$2=$I$8,'Adult Participation'!E242,"")))))))))))</f>
        <v>4.1451176886196262E-2</v>
      </c>
      <c r="E242" s="1">
        <f>IF(Sheet1!$A$2=$I$3,Volunteering!F242,(IF(Sheet1!$A$2=$I$4,'Club Membership'!F242,(IF(Sheet1!$A$2=$I$5,Tuition!F242,(IF(Sheet1!$A$2=$I$6,'Organised Competition'!F242,(IF(Sheet1!$A$2=$I$7,'Organised Sport'!F242,(IF(Sheet1!$A$2=$I$8,'Adult Participation'!F242,"")))))))))))</f>
        <v>5.7108483692176693E-2</v>
      </c>
      <c r="F242" s="1">
        <f>IF(Sheet1!$A$2=$I$3,Volunteering!G242,(IF(Sheet1!$A$2=$I$4,'Club Membership'!G242,(IF(Sheet1!$A$2=$I$5,Tuition!G242,(IF(Sheet1!$A$2=$I$6,'Organised Competition'!G242,(IF(Sheet1!$A$2=$I$7,'Organised Sport'!G242,(IF(Sheet1!$A$2=$I$8,'Adult Participation'!G242,"")))))))))))</f>
        <v>3.893555553185634E-2</v>
      </c>
      <c r="G242" s="1">
        <f>IF(Sheet1!$A$2=$I$3,Volunteering!H242,(IF(Sheet1!$A$2=$I$4,'Club Membership'!H242,(IF(Sheet1!$A$2=$I$5,Tuition!H242,(IF(Sheet1!$A$2=$I$6,'Organised Competition'!H242,(IF(Sheet1!$A$2=$I$7,'Organised Sport'!H242,(IF(Sheet1!$A$2=$I$8,'Adult Participation'!H242,"")))))))))))</f>
        <v>9.1018790214611831E-2</v>
      </c>
    </row>
    <row r="243" spans="1:7" ht="14.25" customHeight="1" x14ac:dyDescent="0.25">
      <c r="A243" s="1" t="s">
        <v>253</v>
      </c>
      <c r="B243" s="1" t="s">
        <v>28</v>
      </c>
      <c r="C243" s="1" t="s">
        <v>5</v>
      </c>
      <c r="D243" s="1">
        <f>IF(Sheet1!$A$2=$I$3,Volunteering!E243,(IF(Sheet1!$A$2=$I$4,'Club Membership'!E243,(IF(Sheet1!$A$2=$I$5,Tuition!E243,(IF(Sheet1!$A$2=$I$6,'Organised Competition'!E243,(IF(Sheet1!$A$2=$I$7,'Organised Sport'!E243,(IF(Sheet1!$A$2=$I$8,'Adult Participation'!E243,"")))))))))))</f>
        <v>5.3118258158049436E-2</v>
      </c>
      <c r="E243" s="1">
        <f>IF(Sheet1!$A$2=$I$3,Volunteering!F243,(IF(Sheet1!$A$2=$I$4,'Club Membership'!F243,(IF(Sheet1!$A$2=$I$5,Tuition!F243,(IF(Sheet1!$A$2=$I$6,'Organised Competition'!F243,(IF(Sheet1!$A$2=$I$7,'Organised Sport'!F243,(IF(Sheet1!$A$2=$I$8,'Adult Participation'!F243,"")))))))))))</f>
        <v>5.5479032951316148E-2</v>
      </c>
      <c r="F243" s="1">
        <f>IF(Sheet1!$A$2=$I$3,Volunteering!G243,(IF(Sheet1!$A$2=$I$4,'Club Membership'!G243,(IF(Sheet1!$A$2=$I$5,Tuition!G243,(IF(Sheet1!$A$2=$I$6,'Organised Competition'!G243,(IF(Sheet1!$A$2=$I$7,'Organised Sport'!G243,(IF(Sheet1!$A$2=$I$8,'Adult Participation'!G243,"")))))))))))</f>
        <v>5.3886795589076775E-2</v>
      </c>
      <c r="G243" s="1">
        <f>IF(Sheet1!$A$2=$I$3,Volunteering!H243,(IF(Sheet1!$A$2=$I$4,'Club Membership'!H243,(IF(Sheet1!$A$2=$I$5,Tuition!H243,(IF(Sheet1!$A$2=$I$6,'Organised Competition'!H243,(IF(Sheet1!$A$2=$I$7,'Organised Sport'!H243,(IF(Sheet1!$A$2=$I$8,'Adult Participation'!H243,"")))))))))))</f>
        <v>0.1195440506438596</v>
      </c>
    </row>
    <row r="244" spans="1:7" ht="14.25" customHeight="1" x14ac:dyDescent="0.25">
      <c r="A244" s="1" t="s">
        <v>254</v>
      </c>
      <c r="B244" s="1" t="s">
        <v>7</v>
      </c>
      <c r="C244" s="1" t="s">
        <v>5</v>
      </c>
      <c r="D244" s="1">
        <f>IF(Sheet1!$A$2=$I$3,Volunteering!E244,(IF(Sheet1!$A$2=$I$4,'Club Membership'!E244,(IF(Sheet1!$A$2=$I$5,Tuition!E244,(IF(Sheet1!$A$2=$I$6,'Organised Competition'!E244,(IF(Sheet1!$A$2=$I$7,'Organised Sport'!E244,(IF(Sheet1!$A$2=$I$8,'Adult Participation'!E244,"")))))))))))</f>
        <v>4.5320233509262918E-2</v>
      </c>
      <c r="E244" s="1">
        <f>IF(Sheet1!$A$2=$I$3,Volunteering!F244,(IF(Sheet1!$A$2=$I$4,'Club Membership'!F244,(IF(Sheet1!$A$2=$I$5,Tuition!F244,(IF(Sheet1!$A$2=$I$6,'Organised Competition'!F244,(IF(Sheet1!$A$2=$I$7,'Organised Sport'!F244,(IF(Sheet1!$A$2=$I$8,'Adult Participation'!F244,"")))))))))))</f>
        <v>4.1836801425589966E-2</v>
      </c>
      <c r="F244" s="1">
        <f>IF(Sheet1!$A$2=$I$3,Volunteering!G244,(IF(Sheet1!$A$2=$I$4,'Club Membership'!G244,(IF(Sheet1!$A$2=$I$5,Tuition!G244,(IF(Sheet1!$A$2=$I$6,'Organised Competition'!G244,(IF(Sheet1!$A$2=$I$7,'Organised Sport'!G244,(IF(Sheet1!$A$2=$I$8,'Adult Participation'!G244,"")))))))))))</f>
        <v>3.987376861416931E-2</v>
      </c>
      <c r="G244" s="1">
        <f>IF(Sheet1!$A$2=$I$3,Volunteering!H244,(IF(Sheet1!$A$2=$I$4,'Club Membership'!H244,(IF(Sheet1!$A$2=$I$5,Tuition!H244,(IF(Sheet1!$A$2=$I$6,'Organised Competition'!H244,(IF(Sheet1!$A$2=$I$7,'Organised Sport'!H244,(IF(Sheet1!$A$2=$I$8,'Adult Participation'!H244,"")))))))))))</f>
        <v>8.1637647392765661E-2</v>
      </c>
    </row>
    <row r="245" spans="1:7" ht="14.25" customHeight="1" x14ac:dyDescent="0.25">
      <c r="A245" s="1" t="s">
        <v>255</v>
      </c>
      <c r="B245" s="1" t="s">
        <v>7</v>
      </c>
      <c r="C245" s="1" t="s">
        <v>14</v>
      </c>
      <c r="D245" s="1">
        <f>IF(Sheet1!$A$2=$I$3,Volunteering!E245,(IF(Sheet1!$A$2=$I$4,'Club Membership'!E245,(IF(Sheet1!$A$2=$I$5,Tuition!E245,(IF(Sheet1!$A$2=$I$6,'Organised Competition'!E245,(IF(Sheet1!$A$2=$I$7,'Organised Sport'!E245,(IF(Sheet1!$A$2=$I$8,'Adult Participation'!E245,"")))))))))))</f>
        <v>6.548714357333732E-2</v>
      </c>
      <c r="E245" s="1">
        <f>IF(Sheet1!$A$2=$I$3,Volunteering!F245,(IF(Sheet1!$A$2=$I$4,'Club Membership'!F245,(IF(Sheet1!$A$2=$I$5,Tuition!F245,(IF(Sheet1!$A$2=$I$6,'Organised Competition'!F245,(IF(Sheet1!$A$2=$I$7,'Organised Sport'!F245,(IF(Sheet1!$A$2=$I$8,'Adult Participation'!F245,"")))))))))))</f>
        <v>8.0034972807844482E-2</v>
      </c>
      <c r="F245" s="1">
        <f>IF(Sheet1!$A$2=$I$3,Volunteering!G245,(IF(Sheet1!$A$2=$I$4,'Club Membership'!G245,(IF(Sheet1!$A$2=$I$5,Tuition!G245,(IF(Sheet1!$A$2=$I$6,'Organised Competition'!G245,(IF(Sheet1!$A$2=$I$7,'Organised Sport'!G245,(IF(Sheet1!$A$2=$I$8,'Adult Participation'!G245,"")))))))))))</f>
        <v>4.2475586377188748E-2</v>
      </c>
      <c r="G245" s="1">
        <f>IF(Sheet1!$A$2=$I$3,Volunteering!H245,(IF(Sheet1!$A$2=$I$4,'Club Membership'!H245,(IF(Sheet1!$A$2=$I$5,Tuition!H245,(IF(Sheet1!$A$2=$I$6,'Organised Competition'!H245,(IF(Sheet1!$A$2=$I$7,'Organised Sport'!H245,(IF(Sheet1!$A$2=$I$8,'Adult Participation'!H245,"")))))))))))</f>
        <v>0.10856708503341687</v>
      </c>
    </row>
    <row r="246" spans="1:7" ht="14.25" customHeight="1" x14ac:dyDescent="0.25">
      <c r="A246" s="1" t="s">
        <v>256</v>
      </c>
      <c r="B246" s="1" t="s">
        <v>4</v>
      </c>
      <c r="C246" s="1" t="s">
        <v>5</v>
      </c>
      <c r="D246" s="1">
        <f>IF(Sheet1!$A$2=$I$3,Volunteering!E246,(IF(Sheet1!$A$2=$I$4,'Club Membership'!E246,(IF(Sheet1!$A$2=$I$5,Tuition!E246,(IF(Sheet1!$A$2=$I$6,'Organised Competition'!E246,(IF(Sheet1!$A$2=$I$7,'Organised Sport'!E246,(IF(Sheet1!$A$2=$I$8,'Adult Participation'!E246,"")))))))))))</f>
        <v>6.8788827911004116E-2</v>
      </c>
      <c r="E246" s="1">
        <f>IF(Sheet1!$A$2=$I$3,Volunteering!F246,(IF(Sheet1!$A$2=$I$4,'Club Membership'!F246,(IF(Sheet1!$A$2=$I$5,Tuition!F246,(IF(Sheet1!$A$2=$I$6,'Organised Competition'!F246,(IF(Sheet1!$A$2=$I$7,'Organised Sport'!F246,(IF(Sheet1!$A$2=$I$8,'Adult Participation'!F246,"")))))))))))</f>
        <v>6.0099057474472077E-2</v>
      </c>
      <c r="F246" s="1">
        <f>IF(Sheet1!$A$2=$I$3,Volunteering!G246,(IF(Sheet1!$A$2=$I$4,'Club Membership'!G246,(IF(Sheet1!$A$2=$I$5,Tuition!G246,(IF(Sheet1!$A$2=$I$6,'Organised Competition'!G246,(IF(Sheet1!$A$2=$I$7,'Organised Sport'!G246,(IF(Sheet1!$A$2=$I$8,'Adult Participation'!G246,"")))))))))))</f>
        <v>6.3404335817581745E-2</v>
      </c>
      <c r="G246" s="1">
        <f>IF(Sheet1!$A$2=$I$3,Volunteering!H246,(IF(Sheet1!$A$2=$I$4,'Club Membership'!H246,(IF(Sheet1!$A$2=$I$5,Tuition!H246,(IF(Sheet1!$A$2=$I$6,'Organised Competition'!H246,(IF(Sheet1!$A$2=$I$7,'Organised Sport'!H246,(IF(Sheet1!$A$2=$I$8,'Adult Participation'!H246,"")))))))))))</f>
        <v>9.7330725343098889E-2</v>
      </c>
    </row>
    <row r="247" spans="1:7" ht="14.25" customHeight="1" x14ac:dyDescent="0.25">
      <c r="A247" s="1" t="s">
        <v>257</v>
      </c>
      <c r="B247" s="1" t="s">
        <v>16</v>
      </c>
      <c r="C247" s="1" t="s">
        <v>5</v>
      </c>
      <c r="D247" s="1">
        <f>IF(Sheet1!$A$2=$I$3,Volunteering!E247,(IF(Sheet1!$A$2=$I$4,'Club Membership'!E247,(IF(Sheet1!$A$2=$I$5,Tuition!E247,(IF(Sheet1!$A$2=$I$6,'Organised Competition'!E247,(IF(Sheet1!$A$2=$I$7,'Organised Sport'!E247,(IF(Sheet1!$A$2=$I$8,'Adult Participation'!E247,"")))))))))))</f>
        <v>9.0066522372392085E-2</v>
      </c>
      <c r="E247" s="1">
        <f>IF(Sheet1!$A$2=$I$3,Volunteering!F247,(IF(Sheet1!$A$2=$I$4,'Club Membership'!F247,(IF(Sheet1!$A$2=$I$5,Tuition!F247,(IF(Sheet1!$A$2=$I$6,'Organised Competition'!F247,(IF(Sheet1!$A$2=$I$7,'Organised Sport'!F247,(IF(Sheet1!$A$2=$I$8,'Adult Participation'!F247,"")))))))))))</f>
        <v>7.5061794906664966E-2</v>
      </c>
      <c r="F247" s="1">
        <f>IF(Sheet1!$A$2=$I$3,Volunteering!G247,(IF(Sheet1!$A$2=$I$4,'Club Membership'!G247,(IF(Sheet1!$A$2=$I$5,Tuition!G247,(IF(Sheet1!$A$2=$I$6,'Organised Competition'!G247,(IF(Sheet1!$A$2=$I$7,'Organised Sport'!G247,(IF(Sheet1!$A$2=$I$8,'Adult Participation'!G247,"")))))))))))</f>
        <v>6.2092105200399671E-2</v>
      </c>
      <c r="G247" s="1">
        <f>IF(Sheet1!$A$2=$I$3,Volunteering!H247,(IF(Sheet1!$A$2=$I$4,'Club Membership'!H247,(IF(Sheet1!$A$2=$I$5,Tuition!H247,(IF(Sheet1!$A$2=$I$6,'Organised Competition'!H247,(IF(Sheet1!$A$2=$I$7,'Organised Sport'!H247,(IF(Sheet1!$A$2=$I$8,'Adult Participation'!H247,"")))))))))))</f>
        <v>0.10681543778545174</v>
      </c>
    </row>
    <row r="248" spans="1:7" ht="14.25" customHeight="1" x14ac:dyDescent="0.25">
      <c r="A248" s="1" t="s">
        <v>258</v>
      </c>
      <c r="B248" s="1" t="s">
        <v>7</v>
      </c>
      <c r="C248" s="1" t="s">
        <v>5</v>
      </c>
      <c r="D248" s="1">
        <f>IF(Sheet1!$A$2=$I$3,Volunteering!E248,(IF(Sheet1!$A$2=$I$4,'Club Membership'!E248,(IF(Sheet1!$A$2=$I$5,Tuition!E248,(IF(Sheet1!$A$2=$I$6,'Organised Competition'!E248,(IF(Sheet1!$A$2=$I$7,'Organised Sport'!E248,(IF(Sheet1!$A$2=$I$8,'Adult Participation'!E248,"")))))))))))</f>
        <v>6.1641366785815013E-2</v>
      </c>
      <c r="E248" s="1">
        <f>IF(Sheet1!$A$2=$I$3,Volunteering!F248,(IF(Sheet1!$A$2=$I$4,'Club Membership'!F248,(IF(Sheet1!$A$2=$I$5,Tuition!F248,(IF(Sheet1!$A$2=$I$6,'Organised Competition'!F248,(IF(Sheet1!$A$2=$I$7,'Organised Sport'!F248,(IF(Sheet1!$A$2=$I$8,'Adult Participation'!F248,"")))))))))))</f>
        <v>6.3312144714459673E-2</v>
      </c>
      <c r="F248" s="1">
        <f>IF(Sheet1!$A$2=$I$3,Volunteering!G248,(IF(Sheet1!$A$2=$I$4,'Club Membership'!G248,(IF(Sheet1!$A$2=$I$5,Tuition!G248,(IF(Sheet1!$A$2=$I$6,'Organised Competition'!G248,(IF(Sheet1!$A$2=$I$7,'Organised Sport'!G248,(IF(Sheet1!$A$2=$I$8,'Adult Participation'!G248,"")))))))))))</f>
        <v>6.725274062438294E-2</v>
      </c>
      <c r="G248" s="1">
        <f>IF(Sheet1!$A$2=$I$3,Volunteering!H248,(IF(Sheet1!$A$2=$I$4,'Club Membership'!H248,(IF(Sheet1!$A$2=$I$5,Tuition!H248,(IF(Sheet1!$A$2=$I$6,'Organised Competition'!H248,(IF(Sheet1!$A$2=$I$7,'Organised Sport'!H248,(IF(Sheet1!$A$2=$I$8,'Adult Participation'!H248,"")))))))))))</f>
        <v>0.11943005053256903</v>
      </c>
    </row>
    <row r="249" spans="1:7" ht="14.25" customHeight="1" x14ac:dyDescent="0.25">
      <c r="A249" s="1" t="s">
        <v>259</v>
      </c>
      <c r="B249" s="1" t="s">
        <v>1</v>
      </c>
      <c r="C249" s="1" t="s">
        <v>5</v>
      </c>
      <c r="D249" s="1">
        <f>IF(Sheet1!$A$2=$I$3,Volunteering!E249,(IF(Sheet1!$A$2=$I$4,'Club Membership'!E249,(IF(Sheet1!$A$2=$I$5,Tuition!E249,(IF(Sheet1!$A$2=$I$6,'Organised Competition'!E249,(IF(Sheet1!$A$2=$I$7,'Organised Sport'!E249,(IF(Sheet1!$A$2=$I$8,'Adult Participation'!E249,"")))))))))))</f>
        <v>7.2583360591405355E-2</v>
      </c>
      <c r="E249" s="1">
        <f>IF(Sheet1!$A$2=$I$3,Volunteering!F249,(IF(Sheet1!$A$2=$I$4,'Club Membership'!F249,(IF(Sheet1!$A$2=$I$5,Tuition!F249,(IF(Sheet1!$A$2=$I$6,'Organised Competition'!F249,(IF(Sheet1!$A$2=$I$7,'Organised Sport'!F249,(IF(Sheet1!$A$2=$I$8,'Adult Participation'!F249,"")))))))))))</f>
        <v>7.3999982026640099E-2</v>
      </c>
      <c r="F249" s="1">
        <f>IF(Sheet1!$A$2=$I$3,Volunteering!G249,(IF(Sheet1!$A$2=$I$4,'Club Membership'!G249,(IF(Sheet1!$A$2=$I$5,Tuition!G249,(IF(Sheet1!$A$2=$I$6,'Organised Competition'!G249,(IF(Sheet1!$A$2=$I$7,'Organised Sport'!G249,(IF(Sheet1!$A$2=$I$8,'Adult Participation'!G249,"")))))))))))</f>
        <v>7.1012752687438119E-2</v>
      </c>
      <c r="G249" s="1">
        <f>IF(Sheet1!$A$2=$I$3,Volunteering!H249,(IF(Sheet1!$A$2=$I$4,'Club Membership'!H249,(IF(Sheet1!$A$2=$I$5,Tuition!H249,(IF(Sheet1!$A$2=$I$6,'Organised Competition'!H249,(IF(Sheet1!$A$2=$I$7,'Organised Sport'!H249,(IF(Sheet1!$A$2=$I$8,'Adult Participation'!H249,"")))))))))))</f>
        <v>0.10092907526005483</v>
      </c>
    </row>
    <row r="250" spans="1:7" ht="14.25" customHeight="1" x14ac:dyDescent="0.25">
      <c r="A250" s="1" t="s">
        <v>260</v>
      </c>
      <c r="B250" s="1" t="s">
        <v>4</v>
      </c>
      <c r="C250" s="1" t="s">
        <v>2</v>
      </c>
      <c r="D250" s="1">
        <f>IF(Sheet1!$A$2=$I$3,Volunteering!E250,(IF(Sheet1!$A$2=$I$4,'Club Membership'!E250,(IF(Sheet1!$A$2=$I$5,Tuition!E250,(IF(Sheet1!$A$2=$I$6,'Organised Competition'!E250,(IF(Sheet1!$A$2=$I$7,'Organised Sport'!E250,(IF(Sheet1!$A$2=$I$8,'Adult Participation'!E250,"")))))))))))</f>
        <v>6.3801055058572489E-2</v>
      </c>
      <c r="E250" s="1">
        <f>IF(Sheet1!$A$2=$I$3,Volunteering!F250,(IF(Sheet1!$A$2=$I$4,'Club Membership'!F250,(IF(Sheet1!$A$2=$I$5,Tuition!F250,(IF(Sheet1!$A$2=$I$6,'Organised Competition'!F250,(IF(Sheet1!$A$2=$I$7,'Organised Sport'!F250,(IF(Sheet1!$A$2=$I$8,'Adult Participation'!F250,"")))))))))))</f>
        <v>4.9532434691508608E-2</v>
      </c>
      <c r="F250" s="1">
        <f>IF(Sheet1!$A$2=$I$3,Volunteering!G250,(IF(Sheet1!$A$2=$I$4,'Club Membership'!G250,(IF(Sheet1!$A$2=$I$5,Tuition!G250,(IF(Sheet1!$A$2=$I$6,'Organised Competition'!G250,(IF(Sheet1!$A$2=$I$7,'Organised Sport'!G250,(IF(Sheet1!$A$2=$I$8,'Adult Participation'!G250,"")))))))))))</f>
        <v>3.6858416986274734E-2</v>
      </c>
      <c r="G250" s="1">
        <f>IF(Sheet1!$A$2=$I$3,Volunteering!H250,(IF(Sheet1!$A$2=$I$4,'Club Membership'!H250,(IF(Sheet1!$A$2=$I$5,Tuition!H250,(IF(Sheet1!$A$2=$I$6,'Organised Competition'!H250,(IF(Sheet1!$A$2=$I$7,'Organised Sport'!H250,(IF(Sheet1!$A$2=$I$8,'Adult Participation'!H250,"")))))))))))</f>
        <v>6.1089634996560171E-2</v>
      </c>
    </row>
    <row r="251" spans="1:7" ht="14.25" customHeight="1" x14ac:dyDescent="0.25">
      <c r="A251" s="1" t="s">
        <v>261</v>
      </c>
      <c r="B251" s="1" t="s">
        <v>28</v>
      </c>
      <c r="C251" s="1" t="s">
        <v>14</v>
      </c>
      <c r="D251" s="1">
        <f>IF(Sheet1!$A$2=$I$3,Volunteering!E251,(IF(Sheet1!$A$2=$I$4,'Club Membership'!E251,(IF(Sheet1!$A$2=$I$5,Tuition!E251,(IF(Sheet1!$A$2=$I$6,'Organised Competition'!E251,(IF(Sheet1!$A$2=$I$7,'Organised Sport'!E251,(IF(Sheet1!$A$2=$I$8,'Adult Participation'!E251,"")))))))))))</f>
        <v>5.1181028594083668E-2</v>
      </c>
      <c r="E251" s="1">
        <f>IF(Sheet1!$A$2=$I$3,Volunteering!F251,(IF(Sheet1!$A$2=$I$4,'Club Membership'!F251,(IF(Sheet1!$A$2=$I$5,Tuition!F251,(IF(Sheet1!$A$2=$I$6,'Organised Competition'!F251,(IF(Sheet1!$A$2=$I$7,'Organised Sport'!F251,(IF(Sheet1!$A$2=$I$8,'Adult Participation'!F251,"")))))))))))</f>
        <v>4.6269883790167728E-2</v>
      </c>
      <c r="F251" s="1">
        <f>IF(Sheet1!$A$2=$I$3,Volunteering!G251,(IF(Sheet1!$A$2=$I$4,'Club Membership'!G251,(IF(Sheet1!$A$2=$I$5,Tuition!G251,(IF(Sheet1!$A$2=$I$6,'Organised Competition'!G251,(IF(Sheet1!$A$2=$I$7,'Organised Sport'!G251,(IF(Sheet1!$A$2=$I$8,'Adult Participation'!G251,"")))))))))))</f>
        <v>3.7404968905801445E-2</v>
      </c>
      <c r="G251" s="1">
        <f>IF(Sheet1!$A$2=$I$3,Volunteering!H251,(IF(Sheet1!$A$2=$I$4,'Club Membership'!H251,(IF(Sheet1!$A$2=$I$5,Tuition!H251,(IF(Sheet1!$A$2=$I$6,'Organised Competition'!H251,(IF(Sheet1!$A$2=$I$7,'Organised Sport'!H251,(IF(Sheet1!$A$2=$I$8,'Adult Participation'!H251,"")))))))))))</f>
        <v>0.11247585400012249</v>
      </c>
    </row>
    <row r="252" spans="1:7" ht="14.25" customHeight="1" x14ac:dyDescent="0.25">
      <c r="A252" s="1" t="s">
        <v>262</v>
      </c>
      <c r="B252" s="1" t="s">
        <v>32</v>
      </c>
      <c r="C252" s="1" t="s">
        <v>8</v>
      </c>
      <c r="D252" s="1">
        <f>IF(Sheet1!$A$2=$I$3,Volunteering!E252,(IF(Sheet1!$A$2=$I$4,'Club Membership'!E252,(IF(Sheet1!$A$2=$I$5,Tuition!E252,(IF(Sheet1!$A$2=$I$6,'Organised Competition'!E252,(IF(Sheet1!$A$2=$I$7,'Organised Sport'!E252,(IF(Sheet1!$A$2=$I$8,'Adult Participation'!E252,"")))))))))))</f>
        <v>6.4660402561067545E-2</v>
      </c>
      <c r="E252" s="1">
        <f>IF(Sheet1!$A$2=$I$3,Volunteering!F252,(IF(Sheet1!$A$2=$I$4,'Club Membership'!F252,(IF(Sheet1!$A$2=$I$5,Tuition!F252,(IF(Sheet1!$A$2=$I$6,'Organised Competition'!F252,(IF(Sheet1!$A$2=$I$7,'Organised Sport'!F252,(IF(Sheet1!$A$2=$I$8,'Adult Participation'!F252,"")))))))))))</f>
        <v>5.7055567104997713E-2</v>
      </c>
      <c r="F252" s="1">
        <f>IF(Sheet1!$A$2=$I$3,Volunteering!G252,(IF(Sheet1!$A$2=$I$4,'Club Membership'!G252,(IF(Sheet1!$A$2=$I$5,Tuition!G252,(IF(Sheet1!$A$2=$I$6,'Organised Competition'!G252,(IF(Sheet1!$A$2=$I$7,'Organised Sport'!G252,(IF(Sheet1!$A$2=$I$8,'Adult Participation'!G252,"")))))))))))</f>
        <v>4.3006518690296869E-2</v>
      </c>
      <c r="G252" s="1">
        <f>IF(Sheet1!$A$2=$I$3,Volunteering!H252,(IF(Sheet1!$A$2=$I$4,'Club Membership'!H252,(IF(Sheet1!$A$2=$I$5,Tuition!H252,(IF(Sheet1!$A$2=$I$6,'Organised Competition'!H252,(IF(Sheet1!$A$2=$I$7,'Organised Sport'!H252,(IF(Sheet1!$A$2=$I$8,'Adult Participation'!H252,"")))))))))))</f>
        <v>9.9656007457044907E-2</v>
      </c>
    </row>
    <row r="253" spans="1:7" ht="14.25" customHeight="1" x14ac:dyDescent="0.25">
      <c r="A253" s="1" t="s">
        <v>263</v>
      </c>
      <c r="B253" s="1" t="s">
        <v>86</v>
      </c>
      <c r="C253" s="1" t="s">
        <v>19</v>
      </c>
      <c r="D253" s="1">
        <f>IF(Sheet1!$A$2=$I$3,Volunteering!E253,(IF(Sheet1!$A$2=$I$4,'Club Membership'!E253,(IF(Sheet1!$A$2=$I$5,Tuition!E253,(IF(Sheet1!$A$2=$I$6,'Organised Competition'!E253,(IF(Sheet1!$A$2=$I$7,'Organised Sport'!E253,(IF(Sheet1!$A$2=$I$8,'Adult Participation'!E253,"")))))))))))</f>
        <v>4.923290587112205E-2</v>
      </c>
      <c r="E253" s="1">
        <f>IF(Sheet1!$A$2=$I$3,Volunteering!F253,(IF(Sheet1!$A$2=$I$4,'Club Membership'!F253,(IF(Sheet1!$A$2=$I$5,Tuition!F253,(IF(Sheet1!$A$2=$I$6,'Organised Competition'!F253,(IF(Sheet1!$A$2=$I$7,'Organised Sport'!F253,(IF(Sheet1!$A$2=$I$8,'Adult Participation'!F253,"")))))))))))</f>
        <v>4.4424442682758282E-2</v>
      </c>
      <c r="F253" s="1">
        <f>IF(Sheet1!$A$2=$I$3,Volunteering!G253,(IF(Sheet1!$A$2=$I$4,'Club Membership'!G253,(IF(Sheet1!$A$2=$I$5,Tuition!G253,(IF(Sheet1!$A$2=$I$6,'Organised Competition'!G253,(IF(Sheet1!$A$2=$I$7,'Organised Sport'!G253,(IF(Sheet1!$A$2=$I$8,'Adult Participation'!G253,"")))))))))))</f>
        <v>2.4682637940200723E-2</v>
      </c>
      <c r="G253" s="1">
        <f>IF(Sheet1!$A$2=$I$3,Volunteering!H253,(IF(Sheet1!$A$2=$I$4,'Club Membership'!H253,(IF(Sheet1!$A$2=$I$5,Tuition!H253,(IF(Sheet1!$A$2=$I$6,'Organised Competition'!H253,(IF(Sheet1!$A$2=$I$7,'Organised Sport'!H253,(IF(Sheet1!$A$2=$I$8,'Adult Participation'!H253,"")))))))))))</f>
        <v>7.5632378525509469E-2</v>
      </c>
    </row>
    <row r="254" spans="1:7" ht="14.25" customHeight="1" x14ac:dyDescent="0.25">
      <c r="A254" s="1" t="s">
        <v>264</v>
      </c>
      <c r="B254" s="1" t="s">
        <v>1</v>
      </c>
      <c r="C254" s="1" t="s">
        <v>2</v>
      </c>
      <c r="D254" s="1">
        <f>IF(Sheet1!$A$2=$I$3,Volunteering!E254,(IF(Sheet1!$A$2=$I$4,'Club Membership'!E254,(IF(Sheet1!$A$2=$I$5,Tuition!E254,(IF(Sheet1!$A$2=$I$6,'Organised Competition'!E254,(IF(Sheet1!$A$2=$I$7,'Organised Sport'!E254,(IF(Sheet1!$A$2=$I$8,'Adult Participation'!E254,"")))))))))))</f>
        <v>4.6784313766231433E-2</v>
      </c>
      <c r="E254" s="1">
        <f>IF(Sheet1!$A$2=$I$3,Volunteering!F254,(IF(Sheet1!$A$2=$I$4,'Club Membership'!F254,(IF(Sheet1!$A$2=$I$5,Tuition!F254,(IF(Sheet1!$A$2=$I$6,'Organised Competition'!F254,(IF(Sheet1!$A$2=$I$7,'Organised Sport'!F254,(IF(Sheet1!$A$2=$I$8,'Adult Participation'!F254,"")))))))))))</f>
        <v>3.6439187561922846E-2</v>
      </c>
      <c r="F254" s="1">
        <f>IF(Sheet1!$A$2=$I$3,Volunteering!G254,(IF(Sheet1!$A$2=$I$4,'Club Membership'!G254,(IF(Sheet1!$A$2=$I$5,Tuition!G254,(IF(Sheet1!$A$2=$I$6,'Organised Competition'!G254,(IF(Sheet1!$A$2=$I$7,'Organised Sport'!G254,(IF(Sheet1!$A$2=$I$8,'Adult Participation'!G254,"")))))))))))</f>
        <v>3.6711454381082885E-2</v>
      </c>
      <c r="G254" s="1">
        <f>IF(Sheet1!$A$2=$I$3,Volunteering!H254,(IF(Sheet1!$A$2=$I$4,'Club Membership'!H254,(IF(Sheet1!$A$2=$I$5,Tuition!H254,(IF(Sheet1!$A$2=$I$6,'Organised Competition'!H254,(IF(Sheet1!$A$2=$I$7,'Organised Sport'!H254,(IF(Sheet1!$A$2=$I$8,'Adult Participation'!H254,"")))))))))))</f>
        <v>6.1352399598235602E-2</v>
      </c>
    </row>
    <row r="255" spans="1:7" ht="14.25" customHeight="1" x14ac:dyDescent="0.25">
      <c r="A255" s="1" t="s">
        <v>265</v>
      </c>
      <c r="B255" s="1" t="s">
        <v>16</v>
      </c>
      <c r="C255" s="1" t="s">
        <v>2</v>
      </c>
      <c r="D255" s="1">
        <f>IF(Sheet1!$A$2=$I$3,Volunteering!E255,(IF(Sheet1!$A$2=$I$4,'Club Membership'!E255,(IF(Sheet1!$A$2=$I$5,Tuition!E255,(IF(Sheet1!$A$2=$I$6,'Organised Competition'!E255,(IF(Sheet1!$A$2=$I$7,'Organised Sport'!E255,(IF(Sheet1!$A$2=$I$8,'Adult Participation'!E255,"")))))))))))</f>
        <v>3.0327148939853839E-2</v>
      </c>
      <c r="E255" s="1">
        <f>IF(Sheet1!$A$2=$I$3,Volunteering!F255,(IF(Sheet1!$A$2=$I$4,'Club Membership'!F255,(IF(Sheet1!$A$2=$I$5,Tuition!F255,(IF(Sheet1!$A$2=$I$6,'Organised Competition'!F255,(IF(Sheet1!$A$2=$I$7,'Organised Sport'!F255,(IF(Sheet1!$A$2=$I$8,'Adult Participation'!F255,"")))))))))))</f>
        <v>4.3890832517616031E-2</v>
      </c>
      <c r="F255" s="1">
        <f>IF(Sheet1!$A$2=$I$3,Volunteering!G255,(IF(Sheet1!$A$2=$I$4,'Club Membership'!G255,(IF(Sheet1!$A$2=$I$5,Tuition!G255,(IF(Sheet1!$A$2=$I$6,'Organised Competition'!G255,(IF(Sheet1!$A$2=$I$7,'Organised Sport'!G255,(IF(Sheet1!$A$2=$I$8,'Adult Participation'!G255,"")))))))))))</f>
        <v>3.0413861674841905E-2</v>
      </c>
      <c r="G255" s="1">
        <f>IF(Sheet1!$A$2=$I$3,Volunteering!H255,(IF(Sheet1!$A$2=$I$4,'Club Membership'!H255,(IF(Sheet1!$A$2=$I$5,Tuition!H255,(IF(Sheet1!$A$2=$I$6,'Organised Competition'!H255,(IF(Sheet1!$A$2=$I$7,'Organised Sport'!H255,(IF(Sheet1!$A$2=$I$8,'Adult Participation'!H255,"")))))))))))</f>
        <v>0.10021374445552013</v>
      </c>
    </row>
    <row r="256" spans="1:7" ht="14.25" customHeight="1" x14ac:dyDescent="0.25">
      <c r="A256" s="1" t="s">
        <v>266</v>
      </c>
      <c r="B256" s="1" t="s">
        <v>18</v>
      </c>
      <c r="C256" s="1" t="s">
        <v>19</v>
      </c>
      <c r="D256" s="1">
        <f>IF(Sheet1!$A$2=$I$3,Volunteering!E256,(IF(Sheet1!$A$2=$I$4,'Club Membership'!E256,(IF(Sheet1!$A$2=$I$5,Tuition!E256,(IF(Sheet1!$A$2=$I$6,'Organised Competition'!E256,(IF(Sheet1!$A$2=$I$7,'Organised Sport'!E256,(IF(Sheet1!$A$2=$I$8,'Adult Participation'!E256,"")))))))))))</f>
        <v>3.821821540933798E-2</v>
      </c>
      <c r="E256" s="1">
        <f>IF(Sheet1!$A$2=$I$3,Volunteering!F256,(IF(Sheet1!$A$2=$I$4,'Club Membership'!F256,(IF(Sheet1!$A$2=$I$5,Tuition!F256,(IF(Sheet1!$A$2=$I$6,'Organised Competition'!F256,(IF(Sheet1!$A$2=$I$7,'Organised Sport'!F256,(IF(Sheet1!$A$2=$I$8,'Adult Participation'!F256,"")))))))))))</f>
        <v>3.7263465334269143E-2</v>
      </c>
      <c r="F256" s="1">
        <f>IF(Sheet1!$A$2=$I$3,Volunteering!G256,(IF(Sheet1!$A$2=$I$4,'Club Membership'!G256,(IF(Sheet1!$A$2=$I$5,Tuition!G256,(IF(Sheet1!$A$2=$I$6,'Organised Competition'!G256,(IF(Sheet1!$A$2=$I$7,'Organised Sport'!G256,(IF(Sheet1!$A$2=$I$8,'Adult Participation'!G256,"")))))))))))</f>
        <v>3.3100421261594716E-2</v>
      </c>
      <c r="G256" s="1">
        <f>IF(Sheet1!$A$2=$I$3,Volunteering!H256,(IF(Sheet1!$A$2=$I$4,'Club Membership'!H256,(IF(Sheet1!$A$2=$I$5,Tuition!H256,(IF(Sheet1!$A$2=$I$6,'Organised Competition'!H256,(IF(Sheet1!$A$2=$I$7,'Organised Sport'!H256,(IF(Sheet1!$A$2=$I$8,'Adult Participation'!H256,"")))))))))))</f>
        <v>4.8583485187212359E-2</v>
      </c>
    </row>
    <row r="257" spans="1:7" ht="14.25" customHeight="1" x14ac:dyDescent="0.25">
      <c r="A257" s="1" t="s">
        <v>267</v>
      </c>
      <c r="B257" s="1" t="s">
        <v>1</v>
      </c>
      <c r="C257" s="1" t="s">
        <v>19</v>
      </c>
      <c r="D257" s="1">
        <f>IF(Sheet1!$A$2=$I$3,Volunteering!E257,(IF(Sheet1!$A$2=$I$4,'Club Membership'!E257,(IF(Sheet1!$A$2=$I$5,Tuition!E257,(IF(Sheet1!$A$2=$I$6,'Organised Competition'!E257,(IF(Sheet1!$A$2=$I$7,'Organised Sport'!E257,(IF(Sheet1!$A$2=$I$8,'Adult Participation'!E257,"")))))))))))</f>
        <v>6.0927688064957124E-2</v>
      </c>
      <c r="E257" s="1">
        <f>IF(Sheet1!$A$2=$I$3,Volunteering!F257,(IF(Sheet1!$A$2=$I$4,'Club Membership'!F257,(IF(Sheet1!$A$2=$I$5,Tuition!F257,(IF(Sheet1!$A$2=$I$6,'Organised Competition'!F257,(IF(Sheet1!$A$2=$I$7,'Organised Sport'!F257,(IF(Sheet1!$A$2=$I$8,'Adult Participation'!F257,"")))))))))))</f>
        <v>5.5500556350965041E-2</v>
      </c>
      <c r="F257" s="1">
        <f>IF(Sheet1!$A$2=$I$3,Volunteering!G257,(IF(Sheet1!$A$2=$I$4,'Club Membership'!G257,(IF(Sheet1!$A$2=$I$5,Tuition!G257,(IF(Sheet1!$A$2=$I$6,'Organised Competition'!G257,(IF(Sheet1!$A$2=$I$7,'Organised Sport'!G257,(IF(Sheet1!$A$2=$I$8,'Adult Participation'!G257,"")))))))))))</f>
        <v>3.8662705100796869E-2</v>
      </c>
      <c r="G257" s="1">
        <f>IF(Sheet1!$A$2=$I$3,Volunteering!H257,(IF(Sheet1!$A$2=$I$4,'Club Membership'!H257,(IF(Sheet1!$A$2=$I$5,Tuition!H257,(IF(Sheet1!$A$2=$I$6,'Organised Competition'!H257,(IF(Sheet1!$A$2=$I$7,'Organised Sport'!H257,(IF(Sheet1!$A$2=$I$8,'Adult Participation'!H257,"")))))))))))</f>
        <v>6.6334063788766495E-2</v>
      </c>
    </row>
    <row r="258" spans="1:7" ht="14.25" customHeight="1" x14ac:dyDescent="0.25">
      <c r="A258" s="1" t="s">
        <v>268</v>
      </c>
      <c r="B258" s="1" t="s">
        <v>16</v>
      </c>
      <c r="C258" s="1" t="s">
        <v>8</v>
      </c>
      <c r="D258" s="1">
        <f>IF(Sheet1!$A$2=$I$3,Volunteering!E258,(IF(Sheet1!$A$2=$I$4,'Club Membership'!E258,(IF(Sheet1!$A$2=$I$5,Tuition!E258,(IF(Sheet1!$A$2=$I$6,'Organised Competition'!E258,(IF(Sheet1!$A$2=$I$7,'Organised Sport'!E258,(IF(Sheet1!$A$2=$I$8,'Adult Participation'!E258,"")))))))))))</f>
        <v>4.761135142848022E-2</v>
      </c>
      <c r="E258" s="1">
        <f>IF(Sheet1!$A$2=$I$3,Volunteering!F258,(IF(Sheet1!$A$2=$I$4,'Club Membership'!F258,(IF(Sheet1!$A$2=$I$5,Tuition!F258,(IF(Sheet1!$A$2=$I$6,'Organised Competition'!F258,(IF(Sheet1!$A$2=$I$7,'Organised Sport'!F258,(IF(Sheet1!$A$2=$I$8,'Adult Participation'!F258,"")))))))))))</f>
        <v>5.2904618905134877E-2</v>
      </c>
      <c r="F258" s="1">
        <f>IF(Sheet1!$A$2=$I$3,Volunteering!G258,(IF(Sheet1!$A$2=$I$4,'Club Membership'!G258,(IF(Sheet1!$A$2=$I$5,Tuition!G258,(IF(Sheet1!$A$2=$I$6,'Organised Competition'!G258,(IF(Sheet1!$A$2=$I$7,'Organised Sport'!G258,(IF(Sheet1!$A$2=$I$8,'Adult Participation'!G258,"")))))))))))</f>
        <v>4.8961405475723752E-2</v>
      </c>
      <c r="G258" s="1">
        <f>IF(Sheet1!$A$2=$I$3,Volunteering!H258,(IF(Sheet1!$A$2=$I$4,'Club Membership'!H258,(IF(Sheet1!$A$2=$I$5,Tuition!H258,(IF(Sheet1!$A$2=$I$6,'Organised Competition'!H258,(IF(Sheet1!$A$2=$I$7,'Organised Sport'!H258,(IF(Sheet1!$A$2=$I$8,'Adult Participation'!H258,"")))))))))))</f>
        <v>9.4611098839575067E-2</v>
      </c>
    </row>
    <row r="259" spans="1:7" ht="14.25" customHeight="1" x14ac:dyDescent="0.25">
      <c r="A259" s="1" t="s">
        <v>269</v>
      </c>
      <c r="B259" s="1" t="s">
        <v>16</v>
      </c>
      <c r="C259" s="1" t="s">
        <v>14</v>
      </c>
      <c r="D259" s="1">
        <f>IF(Sheet1!$A$2=$I$3,Volunteering!E259,(IF(Sheet1!$A$2=$I$4,'Club Membership'!E259,(IF(Sheet1!$A$2=$I$5,Tuition!E259,(IF(Sheet1!$A$2=$I$6,'Organised Competition'!E259,(IF(Sheet1!$A$2=$I$7,'Organised Sport'!E259,(IF(Sheet1!$A$2=$I$8,'Adult Participation'!E259,"")))))))))))</f>
        <v>4.4364227942684006E-2</v>
      </c>
      <c r="E259" s="1">
        <f>IF(Sheet1!$A$2=$I$3,Volunteering!F259,(IF(Sheet1!$A$2=$I$4,'Club Membership'!F259,(IF(Sheet1!$A$2=$I$5,Tuition!F259,(IF(Sheet1!$A$2=$I$6,'Organised Competition'!F259,(IF(Sheet1!$A$2=$I$7,'Organised Sport'!F259,(IF(Sheet1!$A$2=$I$8,'Adult Participation'!F259,"")))))))))))</f>
        <v>3.1594911351048915E-2</v>
      </c>
      <c r="F259" s="1">
        <f>IF(Sheet1!$A$2=$I$3,Volunteering!G259,(IF(Sheet1!$A$2=$I$4,'Club Membership'!G259,(IF(Sheet1!$A$2=$I$5,Tuition!G259,(IF(Sheet1!$A$2=$I$6,'Organised Competition'!G259,(IF(Sheet1!$A$2=$I$7,'Organised Sport'!G259,(IF(Sheet1!$A$2=$I$8,'Adult Participation'!G259,"")))))))))))</f>
        <v>3.7428288210259758E-2</v>
      </c>
      <c r="G259" s="1">
        <f>IF(Sheet1!$A$2=$I$3,Volunteering!H259,(IF(Sheet1!$A$2=$I$4,'Club Membership'!H259,(IF(Sheet1!$A$2=$I$5,Tuition!H259,(IF(Sheet1!$A$2=$I$6,'Organised Competition'!H259,(IF(Sheet1!$A$2=$I$7,'Organised Sport'!H259,(IF(Sheet1!$A$2=$I$8,'Adult Participation'!H259,"")))))))))))</f>
        <v>7.240323653107901E-2</v>
      </c>
    </row>
    <row r="260" spans="1:7" ht="14.25" customHeight="1" x14ac:dyDescent="0.25">
      <c r="A260" s="1" t="s">
        <v>270</v>
      </c>
      <c r="B260" s="1" t="s">
        <v>4</v>
      </c>
      <c r="C260" s="1" t="s">
        <v>19</v>
      </c>
      <c r="D260" s="1">
        <f>IF(Sheet1!$A$2=$I$3,Volunteering!E260,(IF(Sheet1!$A$2=$I$4,'Club Membership'!E260,(IF(Sheet1!$A$2=$I$5,Tuition!E260,(IF(Sheet1!$A$2=$I$6,'Organised Competition'!E260,(IF(Sheet1!$A$2=$I$7,'Organised Sport'!E260,(IF(Sheet1!$A$2=$I$8,'Adult Participation'!E260,"")))))))))))</f>
        <v>7.1100155459207171E-2</v>
      </c>
      <c r="E260" s="1">
        <f>IF(Sheet1!$A$2=$I$3,Volunteering!F260,(IF(Sheet1!$A$2=$I$4,'Club Membership'!F260,(IF(Sheet1!$A$2=$I$5,Tuition!F260,(IF(Sheet1!$A$2=$I$6,'Organised Competition'!F260,(IF(Sheet1!$A$2=$I$7,'Organised Sport'!F260,(IF(Sheet1!$A$2=$I$8,'Adult Participation'!F260,"")))))))))))</f>
        <v>4.8357776028599628E-2</v>
      </c>
      <c r="F260" s="1">
        <f>IF(Sheet1!$A$2=$I$3,Volunteering!G260,(IF(Sheet1!$A$2=$I$4,'Club Membership'!G260,(IF(Sheet1!$A$2=$I$5,Tuition!G260,(IF(Sheet1!$A$2=$I$6,'Organised Competition'!G260,(IF(Sheet1!$A$2=$I$7,'Organised Sport'!G260,(IF(Sheet1!$A$2=$I$8,'Adult Participation'!G260,"")))))))))))</f>
        <v>5.090242037283102E-2</v>
      </c>
      <c r="G260" s="1">
        <f>IF(Sheet1!$A$2=$I$3,Volunteering!H260,(IF(Sheet1!$A$2=$I$4,'Club Membership'!H260,(IF(Sheet1!$A$2=$I$5,Tuition!H260,(IF(Sheet1!$A$2=$I$6,'Organised Competition'!H260,(IF(Sheet1!$A$2=$I$7,'Organised Sport'!H260,(IF(Sheet1!$A$2=$I$8,'Adult Participation'!H260,"")))))))))))</f>
        <v>8.254566791421937E-2</v>
      </c>
    </row>
    <row r="261" spans="1:7" ht="14.25" customHeight="1" x14ac:dyDescent="0.25">
      <c r="A261" s="1" t="s">
        <v>271</v>
      </c>
      <c r="B261" s="1" t="s">
        <v>32</v>
      </c>
      <c r="C261" s="1" t="s">
        <v>8</v>
      </c>
      <c r="D261" s="1">
        <f>IF(Sheet1!$A$2=$I$3,Volunteering!E261,(IF(Sheet1!$A$2=$I$4,'Club Membership'!E261,(IF(Sheet1!$A$2=$I$5,Tuition!E261,(IF(Sheet1!$A$2=$I$6,'Organised Competition'!E261,(IF(Sheet1!$A$2=$I$7,'Organised Sport'!E261,(IF(Sheet1!$A$2=$I$8,'Adult Participation'!E261,"")))))))))))</f>
        <v>5.2156825853058274E-2</v>
      </c>
      <c r="E261" s="1">
        <f>IF(Sheet1!$A$2=$I$3,Volunteering!F261,(IF(Sheet1!$A$2=$I$4,'Club Membership'!F261,(IF(Sheet1!$A$2=$I$5,Tuition!F261,(IF(Sheet1!$A$2=$I$6,'Organised Competition'!F261,(IF(Sheet1!$A$2=$I$7,'Organised Sport'!F261,(IF(Sheet1!$A$2=$I$8,'Adult Participation'!F261,"")))))))))))</f>
        <v>5.0345289008007124E-2</v>
      </c>
      <c r="F261" s="1">
        <f>IF(Sheet1!$A$2=$I$3,Volunteering!G261,(IF(Sheet1!$A$2=$I$4,'Club Membership'!G261,(IF(Sheet1!$A$2=$I$5,Tuition!G261,(IF(Sheet1!$A$2=$I$6,'Organised Competition'!G261,(IF(Sheet1!$A$2=$I$7,'Organised Sport'!G261,(IF(Sheet1!$A$2=$I$8,'Adult Participation'!G261,"")))))))))))</f>
        <v>3.2697654651458581E-2</v>
      </c>
      <c r="G261" s="1">
        <f>IF(Sheet1!$A$2=$I$3,Volunteering!H261,(IF(Sheet1!$A$2=$I$4,'Club Membership'!H261,(IF(Sheet1!$A$2=$I$5,Tuition!H261,(IF(Sheet1!$A$2=$I$6,'Organised Competition'!H261,(IF(Sheet1!$A$2=$I$7,'Organised Sport'!H261,(IF(Sheet1!$A$2=$I$8,'Adult Participation'!H261,"")))))))))))</f>
        <v>0.10841980087712309</v>
      </c>
    </row>
    <row r="262" spans="1:7" ht="14.25" customHeight="1" x14ac:dyDescent="0.25">
      <c r="A262" s="1" t="s">
        <v>272</v>
      </c>
      <c r="B262" s="1" t="s">
        <v>32</v>
      </c>
      <c r="C262" s="1" t="s">
        <v>14</v>
      </c>
      <c r="D262" s="1">
        <f>IF(Sheet1!$A$2=$I$3,Volunteering!E262,(IF(Sheet1!$A$2=$I$4,'Club Membership'!E262,(IF(Sheet1!$A$2=$I$5,Tuition!E262,(IF(Sheet1!$A$2=$I$6,'Organised Competition'!E262,(IF(Sheet1!$A$2=$I$7,'Organised Sport'!E262,(IF(Sheet1!$A$2=$I$8,'Adult Participation'!E262,"")))))))))))</f>
        <v>5.5415015702782636E-2</v>
      </c>
      <c r="E262" s="1">
        <f>IF(Sheet1!$A$2=$I$3,Volunteering!F262,(IF(Sheet1!$A$2=$I$4,'Club Membership'!F262,(IF(Sheet1!$A$2=$I$5,Tuition!F262,(IF(Sheet1!$A$2=$I$6,'Organised Competition'!F262,(IF(Sheet1!$A$2=$I$7,'Organised Sport'!F262,(IF(Sheet1!$A$2=$I$8,'Adult Participation'!F262,"")))))))))))</f>
        <v>4.1117656088141469E-2</v>
      </c>
      <c r="F262" s="1">
        <f>IF(Sheet1!$A$2=$I$3,Volunteering!G262,(IF(Sheet1!$A$2=$I$4,'Club Membership'!G262,(IF(Sheet1!$A$2=$I$5,Tuition!G262,(IF(Sheet1!$A$2=$I$6,'Organised Competition'!G262,(IF(Sheet1!$A$2=$I$7,'Organised Sport'!G262,(IF(Sheet1!$A$2=$I$8,'Adult Participation'!G262,"")))))))))))</f>
        <v>6.1761972008672478E-2</v>
      </c>
      <c r="G262" s="1">
        <f>IF(Sheet1!$A$2=$I$3,Volunteering!H262,(IF(Sheet1!$A$2=$I$4,'Club Membership'!H262,(IF(Sheet1!$A$2=$I$5,Tuition!H262,(IF(Sheet1!$A$2=$I$6,'Organised Competition'!H262,(IF(Sheet1!$A$2=$I$7,'Organised Sport'!H262,(IF(Sheet1!$A$2=$I$8,'Adult Participation'!H262,"")))))))))))</f>
        <v>8.4390094551655054E-2</v>
      </c>
    </row>
    <row r="263" spans="1:7" ht="14.25" customHeight="1" x14ac:dyDescent="0.25">
      <c r="A263" s="1" t="s">
        <v>273</v>
      </c>
      <c r="B263" s="1" t="s">
        <v>16</v>
      </c>
      <c r="C263" s="1" t="s">
        <v>11</v>
      </c>
      <c r="D263" s="1">
        <f>IF(Sheet1!$A$2=$I$3,Volunteering!E263,(IF(Sheet1!$A$2=$I$4,'Club Membership'!E263,(IF(Sheet1!$A$2=$I$5,Tuition!E263,(IF(Sheet1!$A$2=$I$6,'Organised Competition'!E263,(IF(Sheet1!$A$2=$I$7,'Organised Sport'!E263,(IF(Sheet1!$A$2=$I$8,'Adult Participation'!E263,"")))))))))))</f>
        <v>5.3879703682213412E-2</v>
      </c>
      <c r="E263" s="1">
        <f>IF(Sheet1!$A$2=$I$3,Volunteering!F263,(IF(Sheet1!$A$2=$I$4,'Club Membership'!F263,(IF(Sheet1!$A$2=$I$5,Tuition!F263,(IF(Sheet1!$A$2=$I$6,'Organised Competition'!F263,(IF(Sheet1!$A$2=$I$7,'Organised Sport'!F263,(IF(Sheet1!$A$2=$I$8,'Adult Participation'!F263,"")))))))))))</f>
        <v>6.8551317430119579E-2</v>
      </c>
      <c r="F263" s="1">
        <f>IF(Sheet1!$A$2=$I$3,Volunteering!G263,(IF(Sheet1!$A$2=$I$4,'Club Membership'!G263,(IF(Sheet1!$A$2=$I$5,Tuition!G263,(IF(Sheet1!$A$2=$I$6,'Organised Competition'!G263,(IF(Sheet1!$A$2=$I$7,'Organised Sport'!G263,(IF(Sheet1!$A$2=$I$8,'Adult Participation'!G263,"")))))))))))</f>
        <v>3.7657716004038846E-2</v>
      </c>
      <c r="G263" s="1">
        <f>IF(Sheet1!$A$2=$I$3,Volunteering!H263,(IF(Sheet1!$A$2=$I$4,'Club Membership'!H263,(IF(Sheet1!$A$2=$I$5,Tuition!H263,(IF(Sheet1!$A$2=$I$6,'Organised Competition'!H263,(IF(Sheet1!$A$2=$I$7,'Organised Sport'!H263,(IF(Sheet1!$A$2=$I$8,'Adult Participation'!H263,"")))))))))))</f>
        <v>8.524565494451633E-2</v>
      </c>
    </row>
    <row r="264" spans="1:7" ht="14.25" customHeight="1" x14ac:dyDescent="0.25">
      <c r="A264" s="1" t="s">
        <v>274</v>
      </c>
      <c r="B264" s="1" t="s">
        <v>4</v>
      </c>
      <c r="C264" s="1" t="s">
        <v>19</v>
      </c>
      <c r="D264" s="1">
        <f>IF(Sheet1!$A$2=$I$3,Volunteering!E264,(IF(Sheet1!$A$2=$I$4,'Club Membership'!E264,(IF(Sheet1!$A$2=$I$5,Tuition!E264,(IF(Sheet1!$A$2=$I$6,'Organised Competition'!E264,(IF(Sheet1!$A$2=$I$7,'Organised Sport'!E264,(IF(Sheet1!$A$2=$I$8,'Adult Participation'!E264,"")))))))))))</f>
        <v>4.4579369429424975E-2</v>
      </c>
      <c r="E264" s="1">
        <f>IF(Sheet1!$A$2=$I$3,Volunteering!F264,(IF(Sheet1!$A$2=$I$4,'Club Membership'!F264,(IF(Sheet1!$A$2=$I$5,Tuition!F264,(IF(Sheet1!$A$2=$I$6,'Organised Competition'!F264,(IF(Sheet1!$A$2=$I$7,'Organised Sport'!F264,(IF(Sheet1!$A$2=$I$8,'Adult Participation'!F264,"")))))))))))</f>
        <v>4.7405263913790047E-2</v>
      </c>
      <c r="F264" s="1">
        <f>IF(Sheet1!$A$2=$I$3,Volunteering!G264,(IF(Sheet1!$A$2=$I$4,'Club Membership'!G264,(IF(Sheet1!$A$2=$I$5,Tuition!G264,(IF(Sheet1!$A$2=$I$6,'Organised Competition'!G264,(IF(Sheet1!$A$2=$I$7,'Organised Sport'!G264,(IF(Sheet1!$A$2=$I$8,'Adult Participation'!G264,"")))))))))))</f>
        <v>5.2798153843313142E-2</v>
      </c>
      <c r="G264" s="1">
        <f>IF(Sheet1!$A$2=$I$3,Volunteering!H264,(IF(Sheet1!$A$2=$I$4,'Club Membership'!H264,(IF(Sheet1!$A$2=$I$5,Tuition!H264,(IF(Sheet1!$A$2=$I$6,'Organised Competition'!H264,(IF(Sheet1!$A$2=$I$7,'Organised Sport'!H264,(IF(Sheet1!$A$2=$I$8,'Adult Participation'!H264,"")))))))))))</f>
        <v>6.9101719698208081E-2</v>
      </c>
    </row>
    <row r="265" spans="1:7" ht="14.25" customHeight="1" x14ac:dyDescent="0.25">
      <c r="A265" s="1" t="s">
        <v>275</v>
      </c>
      <c r="B265" s="1" t="s">
        <v>86</v>
      </c>
      <c r="C265" s="1" t="s">
        <v>2</v>
      </c>
      <c r="D265" s="1">
        <f>IF(Sheet1!$A$2=$I$3,Volunteering!E265,(IF(Sheet1!$A$2=$I$4,'Club Membership'!E265,(IF(Sheet1!$A$2=$I$5,Tuition!E265,(IF(Sheet1!$A$2=$I$6,'Organised Competition'!E265,(IF(Sheet1!$A$2=$I$7,'Organised Sport'!E265,(IF(Sheet1!$A$2=$I$8,'Adult Participation'!E265,"")))))))))))</f>
        <v>5.9950543378898768E-2</v>
      </c>
      <c r="E265" s="1">
        <f>IF(Sheet1!$A$2=$I$3,Volunteering!F265,(IF(Sheet1!$A$2=$I$4,'Club Membership'!F265,(IF(Sheet1!$A$2=$I$5,Tuition!F265,(IF(Sheet1!$A$2=$I$6,'Organised Competition'!F265,(IF(Sheet1!$A$2=$I$7,'Organised Sport'!F265,(IF(Sheet1!$A$2=$I$8,'Adult Participation'!F265,"")))))))))))</f>
        <v>3.0923657117050859E-2</v>
      </c>
      <c r="F265" s="1">
        <f>IF(Sheet1!$A$2=$I$3,Volunteering!G265,(IF(Sheet1!$A$2=$I$4,'Club Membership'!G265,(IF(Sheet1!$A$2=$I$5,Tuition!G265,(IF(Sheet1!$A$2=$I$6,'Organised Competition'!G265,(IF(Sheet1!$A$2=$I$7,'Organised Sport'!G265,(IF(Sheet1!$A$2=$I$8,'Adult Participation'!G265,"")))))))))))</f>
        <v>5.7525273518422605E-2</v>
      </c>
      <c r="G265" s="1">
        <f>IF(Sheet1!$A$2=$I$3,Volunteering!H265,(IF(Sheet1!$A$2=$I$4,'Club Membership'!H265,(IF(Sheet1!$A$2=$I$5,Tuition!H265,(IF(Sheet1!$A$2=$I$6,'Organised Competition'!H265,(IF(Sheet1!$A$2=$I$7,'Organised Sport'!H265,(IF(Sheet1!$A$2=$I$8,'Adult Participation'!H265,"")))))))))))</f>
        <v>5.5614882492569642E-2</v>
      </c>
    </row>
    <row r="266" spans="1:7" ht="14.25" customHeight="1" x14ac:dyDescent="0.25">
      <c r="A266" s="1" t="s">
        <v>276</v>
      </c>
      <c r="B266" s="1" t="s">
        <v>32</v>
      </c>
      <c r="C266" s="1" t="s">
        <v>2</v>
      </c>
      <c r="D266" s="1">
        <f>IF(Sheet1!$A$2=$I$3,Volunteering!E266,(IF(Sheet1!$A$2=$I$4,'Club Membership'!E266,(IF(Sheet1!$A$2=$I$5,Tuition!E266,(IF(Sheet1!$A$2=$I$6,'Organised Competition'!E266,(IF(Sheet1!$A$2=$I$7,'Organised Sport'!E266,(IF(Sheet1!$A$2=$I$8,'Adult Participation'!E266,"")))))))))))</f>
        <v>3.7964036217950449E-2</v>
      </c>
      <c r="E266" s="1">
        <f>IF(Sheet1!$A$2=$I$3,Volunteering!F266,(IF(Sheet1!$A$2=$I$4,'Club Membership'!F266,(IF(Sheet1!$A$2=$I$5,Tuition!F266,(IF(Sheet1!$A$2=$I$6,'Organised Competition'!F266,(IF(Sheet1!$A$2=$I$7,'Organised Sport'!F266,(IF(Sheet1!$A$2=$I$8,'Adult Participation'!F266,"")))))))))))</f>
        <v>4.070788875581547E-2</v>
      </c>
      <c r="F266" s="1">
        <f>IF(Sheet1!$A$2=$I$3,Volunteering!G266,(IF(Sheet1!$A$2=$I$4,'Club Membership'!G266,(IF(Sheet1!$A$2=$I$5,Tuition!G266,(IF(Sheet1!$A$2=$I$6,'Organised Competition'!G266,(IF(Sheet1!$A$2=$I$7,'Organised Sport'!G266,(IF(Sheet1!$A$2=$I$8,'Adult Participation'!G266,"")))))))))))</f>
        <v>3.5353201745232002E-2</v>
      </c>
      <c r="G266" s="1">
        <f>IF(Sheet1!$A$2=$I$3,Volunteering!H266,(IF(Sheet1!$A$2=$I$4,'Club Membership'!H266,(IF(Sheet1!$A$2=$I$5,Tuition!H266,(IF(Sheet1!$A$2=$I$6,'Organised Competition'!H266,(IF(Sheet1!$A$2=$I$7,'Organised Sport'!H266,(IF(Sheet1!$A$2=$I$8,'Adult Participation'!H266,"")))))))))))</f>
        <v>7.3663751683891027E-2</v>
      </c>
    </row>
    <row r="267" spans="1:7" ht="14.25" customHeight="1" x14ac:dyDescent="0.25">
      <c r="A267" s="1" t="s">
        <v>277</v>
      </c>
      <c r="B267" s="1" t="s">
        <v>32</v>
      </c>
      <c r="C267" s="1" t="s">
        <v>5</v>
      </c>
      <c r="D267" s="1">
        <f>IF(Sheet1!$A$2=$I$3,Volunteering!E267,(IF(Sheet1!$A$2=$I$4,'Club Membership'!E267,(IF(Sheet1!$A$2=$I$5,Tuition!E267,(IF(Sheet1!$A$2=$I$6,'Organised Competition'!E267,(IF(Sheet1!$A$2=$I$7,'Organised Sport'!E267,(IF(Sheet1!$A$2=$I$8,'Adult Participation'!E267,"")))))))))))</f>
        <v>6.4636800775641684E-2</v>
      </c>
      <c r="E267" s="1">
        <f>IF(Sheet1!$A$2=$I$3,Volunteering!F267,(IF(Sheet1!$A$2=$I$4,'Club Membership'!F267,(IF(Sheet1!$A$2=$I$5,Tuition!F267,(IF(Sheet1!$A$2=$I$6,'Organised Competition'!F267,(IF(Sheet1!$A$2=$I$7,'Organised Sport'!F267,(IF(Sheet1!$A$2=$I$8,'Adult Participation'!F267,"")))))))))))</f>
        <v>5.7305053354155977E-2</v>
      </c>
      <c r="F267" s="1">
        <f>IF(Sheet1!$A$2=$I$3,Volunteering!G267,(IF(Sheet1!$A$2=$I$4,'Club Membership'!G267,(IF(Sheet1!$A$2=$I$5,Tuition!G267,(IF(Sheet1!$A$2=$I$6,'Organised Competition'!G267,(IF(Sheet1!$A$2=$I$7,'Organised Sport'!G267,(IF(Sheet1!$A$2=$I$8,'Adult Participation'!G267,"")))))))))))</f>
        <v>3.2348755640932481E-2</v>
      </c>
      <c r="G267" s="1">
        <f>IF(Sheet1!$A$2=$I$3,Volunteering!H267,(IF(Sheet1!$A$2=$I$4,'Club Membership'!H267,(IF(Sheet1!$A$2=$I$5,Tuition!H267,(IF(Sheet1!$A$2=$I$6,'Organised Competition'!H267,(IF(Sheet1!$A$2=$I$7,'Organised Sport'!H267,(IF(Sheet1!$A$2=$I$8,'Adult Participation'!H267,"")))))))))))</f>
        <v>0.10168675508667681</v>
      </c>
    </row>
    <row r="268" spans="1:7" ht="14.25" customHeight="1" x14ac:dyDescent="0.25">
      <c r="A268" s="1" t="s">
        <v>278</v>
      </c>
      <c r="B268" s="1" t="s">
        <v>28</v>
      </c>
      <c r="C268" s="1" t="s">
        <v>14</v>
      </c>
      <c r="D268" s="1">
        <f>IF(Sheet1!$A$2=$I$3,Volunteering!E268,(IF(Sheet1!$A$2=$I$4,'Club Membership'!E268,(IF(Sheet1!$A$2=$I$5,Tuition!E268,(IF(Sheet1!$A$2=$I$6,'Organised Competition'!E268,(IF(Sheet1!$A$2=$I$7,'Organised Sport'!E268,(IF(Sheet1!$A$2=$I$8,'Adult Participation'!E268,"")))))))))))</f>
        <v>4.082586480710635E-2</v>
      </c>
      <c r="E268" s="1">
        <f>IF(Sheet1!$A$2=$I$3,Volunteering!F268,(IF(Sheet1!$A$2=$I$4,'Club Membership'!F268,(IF(Sheet1!$A$2=$I$5,Tuition!F268,(IF(Sheet1!$A$2=$I$6,'Organised Competition'!F268,(IF(Sheet1!$A$2=$I$7,'Organised Sport'!F268,(IF(Sheet1!$A$2=$I$8,'Adult Participation'!F268,"")))))))))))</f>
        <v>5.7299741909901128E-2</v>
      </c>
      <c r="F268" s="1">
        <f>IF(Sheet1!$A$2=$I$3,Volunteering!G268,(IF(Sheet1!$A$2=$I$4,'Club Membership'!G268,(IF(Sheet1!$A$2=$I$5,Tuition!G268,(IF(Sheet1!$A$2=$I$6,'Organised Competition'!G268,(IF(Sheet1!$A$2=$I$7,'Organised Sport'!G268,(IF(Sheet1!$A$2=$I$8,'Adult Participation'!G268,"")))))))))))</f>
        <v>6.0230349554596142E-2</v>
      </c>
      <c r="G268" s="1">
        <f>IF(Sheet1!$A$2=$I$3,Volunteering!H268,(IF(Sheet1!$A$2=$I$4,'Club Membership'!H268,(IF(Sheet1!$A$2=$I$5,Tuition!H268,(IF(Sheet1!$A$2=$I$6,'Organised Competition'!H268,(IF(Sheet1!$A$2=$I$7,'Organised Sport'!H268,(IF(Sheet1!$A$2=$I$8,'Adult Participation'!H268,"")))))))))))</f>
        <v>7.4941371370975757E-2</v>
      </c>
    </row>
    <row r="269" spans="1:7" ht="14.25" customHeight="1" x14ac:dyDescent="0.25">
      <c r="A269" s="1" t="s">
        <v>279</v>
      </c>
      <c r="B269" s="1" t="s">
        <v>16</v>
      </c>
      <c r="C269" s="1" t="s">
        <v>5</v>
      </c>
      <c r="D269" s="1">
        <f>IF(Sheet1!$A$2=$I$3,Volunteering!E269,(IF(Sheet1!$A$2=$I$4,'Club Membership'!E269,(IF(Sheet1!$A$2=$I$5,Tuition!E269,(IF(Sheet1!$A$2=$I$6,'Organised Competition'!E269,(IF(Sheet1!$A$2=$I$7,'Organised Sport'!E269,(IF(Sheet1!$A$2=$I$8,'Adult Participation'!E269,"")))))))))))</f>
        <v>7.1703145108914956E-2</v>
      </c>
      <c r="E269" s="1">
        <f>IF(Sheet1!$A$2=$I$3,Volunteering!F269,(IF(Sheet1!$A$2=$I$4,'Club Membership'!F269,(IF(Sheet1!$A$2=$I$5,Tuition!F269,(IF(Sheet1!$A$2=$I$6,'Organised Competition'!F269,(IF(Sheet1!$A$2=$I$7,'Organised Sport'!F269,(IF(Sheet1!$A$2=$I$8,'Adult Participation'!F269,"")))))))))))</f>
        <v>5.6273908802959502E-2</v>
      </c>
      <c r="F269" s="1">
        <f>IF(Sheet1!$A$2=$I$3,Volunteering!G269,(IF(Sheet1!$A$2=$I$4,'Club Membership'!G269,(IF(Sheet1!$A$2=$I$5,Tuition!G269,(IF(Sheet1!$A$2=$I$6,'Organised Competition'!G269,(IF(Sheet1!$A$2=$I$7,'Organised Sport'!G269,(IF(Sheet1!$A$2=$I$8,'Adult Participation'!G269,"")))))))))))</f>
        <v>6.2385142153964769E-2</v>
      </c>
      <c r="G269" s="1">
        <f>IF(Sheet1!$A$2=$I$3,Volunteering!H269,(IF(Sheet1!$A$2=$I$4,'Club Membership'!H269,(IF(Sheet1!$A$2=$I$5,Tuition!H269,(IF(Sheet1!$A$2=$I$6,'Organised Competition'!H269,(IF(Sheet1!$A$2=$I$7,'Organised Sport'!H269,(IF(Sheet1!$A$2=$I$8,'Adult Participation'!H269,"")))))))))))</f>
        <v>9.3943463205199876E-2</v>
      </c>
    </row>
    <row r="270" spans="1:7" ht="14.25" customHeight="1" x14ac:dyDescent="0.25">
      <c r="A270" s="1" t="s">
        <v>280</v>
      </c>
      <c r="B270" s="1" t="s">
        <v>86</v>
      </c>
      <c r="C270" s="1" t="s">
        <v>19</v>
      </c>
      <c r="D270" s="1">
        <f>IF(Sheet1!$A$2=$I$3,Volunteering!E270,(IF(Sheet1!$A$2=$I$4,'Club Membership'!E270,(IF(Sheet1!$A$2=$I$5,Tuition!E270,(IF(Sheet1!$A$2=$I$6,'Organised Competition'!E270,(IF(Sheet1!$A$2=$I$7,'Organised Sport'!E270,(IF(Sheet1!$A$2=$I$8,'Adult Participation'!E270,"")))))))))))</f>
        <v>4.2660098155035568E-2</v>
      </c>
      <c r="E270" s="1">
        <f>IF(Sheet1!$A$2=$I$3,Volunteering!F270,(IF(Sheet1!$A$2=$I$4,'Club Membership'!F270,(IF(Sheet1!$A$2=$I$5,Tuition!F270,(IF(Sheet1!$A$2=$I$6,'Organised Competition'!F270,(IF(Sheet1!$A$2=$I$7,'Organised Sport'!F270,(IF(Sheet1!$A$2=$I$8,'Adult Participation'!F270,"")))))))))))</f>
        <v>4.9388531300964218E-2</v>
      </c>
      <c r="F270" s="1">
        <f>IF(Sheet1!$A$2=$I$3,Volunteering!G270,(IF(Sheet1!$A$2=$I$4,'Club Membership'!G270,(IF(Sheet1!$A$2=$I$5,Tuition!G270,(IF(Sheet1!$A$2=$I$6,'Organised Competition'!G270,(IF(Sheet1!$A$2=$I$7,'Organised Sport'!G270,(IF(Sheet1!$A$2=$I$8,'Adult Participation'!G270,"")))))))))))</f>
        <v>7.2275401591621158E-2</v>
      </c>
      <c r="G270" s="1">
        <f>IF(Sheet1!$A$2=$I$3,Volunteering!H270,(IF(Sheet1!$A$2=$I$4,'Club Membership'!H270,(IF(Sheet1!$A$2=$I$5,Tuition!H270,(IF(Sheet1!$A$2=$I$6,'Organised Competition'!H270,(IF(Sheet1!$A$2=$I$7,'Organised Sport'!H270,(IF(Sheet1!$A$2=$I$8,'Adult Participation'!H270,"")))))))))))</f>
        <v>3.7432142953905331E-2</v>
      </c>
    </row>
    <row r="271" spans="1:7" ht="14.25" customHeight="1" x14ac:dyDescent="0.25">
      <c r="A271" s="1" t="s">
        <v>281</v>
      </c>
      <c r="B271" s="1" t="s">
        <v>1</v>
      </c>
      <c r="C271" s="1" t="s">
        <v>11</v>
      </c>
      <c r="D271" s="1">
        <f>IF(Sheet1!$A$2=$I$3,Volunteering!E271,(IF(Sheet1!$A$2=$I$4,'Club Membership'!E271,(IF(Sheet1!$A$2=$I$5,Tuition!E271,(IF(Sheet1!$A$2=$I$6,'Organised Competition'!E271,(IF(Sheet1!$A$2=$I$7,'Organised Sport'!E271,(IF(Sheet1!$A$2=$I$8,'Adult Participation'!E271,"")))))))))))</f>
        <v>4.8432072405200227E-2</v>
      </c>
      <c r="E271" s="1">
        <f>IF(Sheet1!$A$2=$I$3,Volunteering!F271,(IF(Sheet1!$A$2=$I$4,'Club Membership'!F271,(IF(Sheet1!$A$2=$I$5,Tuition!F271,(IF(Sheet1!$A$2=$I$6,'Organised Competition'!F271,(IF(Sheet1!$A$2=$I$7,'Organised Sport'!F271,(IF(Sheet1!$A$2=$I$8,'Adult Participation'!F271,"")))))))))))</f>
        <v>5.8397195023233345E-2</v>
      </c>
      <c r="F271" s="1">
        <f>IF(Sheet1!$A$2=$I$3,Volunteering!G271,(IF(Sheet1!$A$2=$I$4,'Club Membership'!G271,(IF(Sheet1!$A$2=$I$5,Tuition!G271,(IF(Sheet1!$A$2=$I$6,'Organised Competition'!G271,(IF(Sheet1!$A$2=$I$7,'Organised Sport'!G271,(IF(Sheet1!$A$2=$I$8,'Adult Participation'!G271,"")))))))))))</f>
        <v>8.2951520965613271E-2</v>
      </c>
      <c r="G271" s="1">
        <f>IF(Sheet1!$A$2=$I$3,Volunteering!H271,(IF(Sheet1!$A$2=$I$4,'Club Membership'!H271,(IF(Sheet1!$A$2=$I$5,Tuition!H271,(IF(Sheet1!$A$2=$I$6,'Organised Competition'!H271,(IF(Sheet1!$A$2=$I$7,'Organised Sport'!H271,(IF(Sheet1!$A$2=$I$8,'Adult Participation'!H271,"")))))))))))</f>
        <v>0.10924708773208482</v>
      </c>
    </row>
    <row r="272" spans="1:7" ht="14.25" customHeight="1" x14ac:dyDescent="0.25">
      <c r="A272" s="1" t="s">
        <v>282</v>
      </c>
      <c r="B272" s="1" t="s">
        <v>18</v>
      </c>
      <c r="C272" s="1" t="s">
        <v>19</v>
      </c>
      <c r="D272" s="1">
        <f>IF(Sheet1!$A$2=$I$3,Volunteering!E272,(IF(Sheet1!$A$2=$I$4,'Club Membership'!E272,(IF(Sheet1!$A$2=$I$5,Tuition!E272,(IF(Sheet1!$A$2=$I$6,'Organised Competition'!E272,(IF(Sheet1!$A$2=$I$7,'Organised Sport'!E272,(IF(Sheet1!$A$2=$I$8,'Adult Participation'!E272,"")))))))))))</f>
        <v>5.3195773062804513E-2</v>
      </c>
      <c r="E272" s="1">
        <f>IF(Sheet1!$A$2=$I$3,Volunteering!F272,(IF(Sheet1!$A$2=$I$4,'Club Membership'!F272,(IF(Sheet1!$A$2=$I$5,Tuition!F272,(IF(Sheet1!$A$2=$I$6,'Organised Competition'!F272,(IF(Sheet1!$A$2=$I$7,'Organised Sport'!F272,(IF(Sheet1!$A$2=$I$8,'Adult Participation'!F272,"")))))))))))</f>
        <v>4.1392184235787076E-2</v>
      </c>
      <c r="F272" s="1">
        <f>IF(Sheet1!$A$2=$I$3,Volunteering!G272,(IF(Sheet1!$A$2=$I$4,'Club Membership'!G272,(IF(Sheet1!$A$2=$I$5,Tuition!G272,(IF(Sheet1!$A$2=$I$6,'Organised Competition'!G272,(IF(Sheet1!$A$2=$I$7,'Organised Sport'!G272,(IF(Sheet1!$A$2=$I$8,'Adult Participation'!G272,"")))))))))))</f>
        <v>4.1160569652139462E-2</v>
      </c>
      <c r="G272" s="1">
        <f>IF(Sheet1!$A$2=$I$3,Volunteering!H272,(IF(Sheet1!$A$2=$I$4,'Club Membership'!H272,(IF(Sheet1!$A$2=$I$5,Tuition!H272,(IF(Sheet1!$A$2=$I$6,'Organised Competition'!H272,(IF(Sheet1!$A$2=$I$7,'Organised Sport'!H272,(IF(Sheet1!$A$2=$I$8,'Adult Participation'!H272,"")))))))))))</f>
        <v>7.0979173700257969E-2</v>
      </c>
    </row>
    <row r="273" spans="1:7" ht="14.25" customHeight="1" x14ac:dyDescent="0.25">
      <c r="A273" s="1" t="s">
        <v>283</v>
      </c>
      <c r="B273" s="1" t="s">
        <v>1</v>
      </c>
      <c r="C273" s="1" t="s">
        <v>8</v>
      </c>
      <c r="D273" s="1">
        <f>IF(Sheet1!$A$2=$I$3,Volunteering!E273,(IF(Sheet1!$A$2=$I$4,'Club Membership'!E273,(IF(Sheet1!$A$2=$I$5,Tuition!E273,(IF(Sheet1!$A$2=$I$6,'Organised Competition'!E273,(IF(Sheet1!$A$2=$I$7,'Organised Sport'!E273,(IF(Sheet1!$A$2=$I$8,'Adult Participation'!E273,"")))))))))))</f>
        <v>5.2695775263698529E-2</v>
      </c>
      <c r="E273" s="1">
        <f>IF(Sheet1!$A$2=$I$3,Volunteering!F273,(IF(Sheet1!$A$2=$I$4,'Club Membership'!F273,(IF(Sheet1!$A$2=$I$5,Tuition!F273,(IF(Sheet1!$A$2=$I$6,'Organised Competition'!F273,(IF(Sheet1!$A$2=$I$7,'Organised Sport'!F273,(IF(Sheet1!$A$2=$I$8,'Adult Participation'!F273,"")))))))))))</f>
        <v>3.8511698731722277E-2</v>
      </c>
      <c r="F273" s="1">
        <f>IF(Sheet1!$A$2=$I$3,Volunteering!G273,(IF(Sheet1!$A$2=$I$4,'Club Membership'!G273,(IF(Sheet1!$A$2=$I$5,Tuition!G273,(IF(Sheet1!$A$2=$I$6,'Organised Competition'!G273,(IF(Sheet1!$A$2=$I$7,'Organised Sport'!G273,(IF(Sheet1!$A$2=$I$8,'Adult Participation'!G273,"")))))))))))</f>
        <v>4.1675697519129987E-2</v>
      </c>
      <c r="G273" s="1">
        <f>IF(Sheet1!$A$2=$I$3,Volunteering!H273,(IF(Sheet1!$A$2=$I$4,'Club Membership'!H273,(IF(Sheet1!$A$2=$I$5,Tuition!H273,(IF(Sheet1!$A$2=$I$6,'Organised Competition'!H273,(IF(Sheet1!$A$2=$I$7,'Organised Sport'!H273,(IF(Sheet1!$A$2=$I$8,'Adult Participation'!H273,"")))))))))))</f>
        <v>6.2066079804158548E-2</v>
      </c>
    </row>
    <row r="274" spans="1:7" ht="14.25" customHeight="1" x14ac:dyDescent="0.25">
      <c r="A274" s="1" t="s">
        <v>284</v>
      </c>
      <c r="B274" s="1" t="s">
        <v>28</v>
      </c>
      <c r="C274" s="1" t="s">
        <v>11</v>
      </c>
      <c r="D274" s="1">
        <f>IF(Sheet1!$A$2=$I$3,Volunteering!E274,(IF(Sheet1!$A$2=$I$4,'Club Membership'!E274,(IF(Sheet1!$A$2=$I$5,Tuition!E274,(IF(Sheet1!$A$2=$I$6,'Organised Competition'!E274,(IF(Sheet1!$A$2=$I$7,'Organised Sport'!E274,(IF(Sheet1!$A$2=$I$8,'Adult Participation'!E274,"")))))))))))</f>
        <v>5.79291298344582E-2</v>
      </c>
      <c r="E274" s="1">
        <f>IF(Sheet1!$A$2=$I$3,Volunteering!F274,(IF(Sheet1!$A$2=$I$4,'Club Membership'!F274,(IF(Sheet1!$A$2=$I$5,Tuition!F274,(IF(Sheet1!$A$2=$I$6,'Organised Competition'!F274,(IF(Sheet1!$A$2=$I$7,'Organised Sport'!F274,(IF(Sheet1!$A$2=$I$8,'Adult Participation'!F274,"")))))))))))</f>
        <v>5.3742644767660989E-2</v>
      </c>
      <c r="F274" s="1">
        <f>IF(Sheet1!$A$2=$I$3,Volunteering!G274,(IF(Sheet1!$A$2=$I$4,'Club Membership'!G274,(IF(Sheet1!$A$2=$I$5,Tuition!G274,(IF(Sheet1!$A$2=$I$6,'Organised Competition'!G274,(IF(Sheet1!$A$2=$I$7,'Organised Sport'!G274,(IF(Sheet1!$A$2=$I$8,'Adult Participation'!G274,"")))))))))))</f>
        <v>4.7276798585257095E-2</v>
      </c>
      <c r="G274" s="1">
        <f>IF(Sheet1!$A$2=$I$3,Volunteering!H274,(IF(Sheet1!$A$2=$I$4,'Club Membership'!H274,(IF(Sheet1!$A$2=$I$5,Tuition!H274,(IF(Sheet1!$A$2=$I$6,'Organised Competition'!H274,(IF(Sheet1!$A$2=$I$7,'Organised Sport'!H274,(IF(Sheet1!$A$2=$I$8,'Adult Participation'!H274,"")))))))))))</f>
        <v>5.1202902962402236E-2</v>
      </c>
    </row>
    <row r="275" spans="1:7" ht="14.25" customHeight="1" x14ac:dyDescent="0.25">
      <c r="A275" s="1" t="s">
        <v>285</v>
      </c>
      <c r="B275" s="1" t="s">
        <v>4</v>
      </c>
      <c r="C275" s="1" t="s">
        <v>19</v>
      </c>
      <c r="D275" s="1">
        <f>IF(Sheet1!$A$2=$I$3,Volunteering!E275,(IF(Sheet1!$A$2=$I$4,'Club Membership'!E275,(IF(Sheet1!$A$2=$I$5,Tuition!E275,(IF(Sheet1!$A$2=$I$6,'Organised Competition'!E275,(IF(Sheet1!$A$2=$I$7,'Organised Sport'!E275,(IF(Sheet1!$A$2=$I$8,'Adult Participation'!E275,"")))))))))))</f>
        <v>4.1637450386914986E-2</v>
      </c>
      <c r="E275" s="1">
        <f>IF(Sheet1!$A$2=$I$3,Volunteering!F275,(IF(Sheet1!$A$2=$I$4,'Club Membership'!F275,(IF(Sheet1!$A$2=$I$5,Tuition!F275,(IF(Sheet1!$A$2=$I$6,'Organised Competition'!F275,(IF(Sheet1!$A$2=$I$7,'Organised Sport'!F275,(IF(Sheet1!$A$2=$I$8,'Adult Participation'!F275,"")))))))))))</f>
        <v>5.1468343830910486E-2</v>
      </c>
      <c r="F275" s="1">
        <f>IF(Sheet1!$A$2=$I$3,Volunteering!G275,(IF(Sheet1!$A$2=$I$4,'Club Membership'!G275,(IF(Sheet1!$A$2=$I$5,Tuition!G275,(IF(Sheet1!$A$2=$I$6,'Organised Competition'!G275,(IF(Sheet1!$A$2=$I$7,'Organised Sport'!G275,(IF(Sheet1!$A$2=$I$8,'Adult Participation'!G275,"")))))))))))</f>
        <v>3.1506338376174461E-2</v>
      </c>
      <c r="G275" s="1">
        <f>IF(Sheet1!$A$2=$I$3,Volunteering!H275,(IF(Sheet1!$A$2=$I$4,'Club Membership'!H275,(IF(Sheet1!$A$2=$I$5,Tuition!H275,(IF(Sheet1!$A$2=$I$6,'Organised Competition'!H275,(IF(Sheet1!$A$2=$I$7,'Organised Sport'!H275,(IF(Sheet1!$A$2=$I$8,'Adult Participation'!H275,"")))))))))))</f>
        <v>6.0023462194835071E-2</v>
      </c>
    </row>
    <row r="276" spans="1:7" ht="14.25" customHeight="1" x14ac:dyDescent="0.25">
      <c r="A276" s="1" t="s">
        <v>286</v>
      </c>
      <c r="B276" s="1" t="s">
        <v>32</v>
      </c>
      <c r="C276" s="1" t="s">
        <v>11</v>
      </c>
      <c r="D276" s="1">
        <f>IF(Sheet1!$A$2=$I$3,Volunteering!E276,(IF(Sheet1!$A$2=$I$4,'Club Membership'!E276,(IF(Sheet1!$A$2=$I$5,Tuition!E276,(IF(Sheet1!$A$2=$I$6,'Organised Competition'!E276,(IF(Sheet1!$A$2=$I$7,'Organised Sport'!E276,(IF(Sheet1!$A$2=$I$8,'Adult Participation'!E276,"")))))))))))</f>
        <v>4.5908251880945383E-2</v>
      </c>
      <c r="E276" s="1">
        <f>IF(Sheet1!$A$2=$I$3,Volunteering!F276,(IF(Sheet1!$A$2=$I$4,'Club Membership'!F276,(IF(Sheet1!$A$2=$I$5,Tuition!F276,(IF(Sheet1!$A$2=$I$6,'Organised Competition'!F276,(IF(Sheet1!$A$2=$I$7,'Organised Sport'!F276,(IF(Sheet1!$A$2=$I$8,'Adult Participation'!F276,"")))))))))))</f>
        <v>3.4121786761589001E-2</v>
      </c>
      <c r="F276" s="1">
        <f>IF(Sheet1!$A$2=$I$3,Volunteering!G276,(IF(Sheet1!$A$2=$I$4,'Club Membership'!G276,(IF(Sheet1!$A$2=$I$5,Tuition!G276,(IF(Sheet1!$A$2=$I$6,'Organised Competition'!G276,(IF(Sheet1!$A$2=$I$7,'Organised Sport'!G276,(IF(Sheet1!$A$2=$I$8,'Adult Participation'!G276,"")))))))))))</f>
        <v>5.2254997470774181E-2</v>
      </c>
      <c r="G276" s="1">
        <f>IF(Sheet1!$A$2=$I$3,Volunteering!H276,(IF(Sheet1!$A$2=$I$4,'Club Membership'!H276,(IF(Sheet1!$A$2=$I$5,Tuition!H276,(IF(Sheet1!$A$2=$I$6,'Organised Competition'!H276,(IF(Sheet1!$A$2=$I$7,'Organised Sport'!H276,(IF(Sheet1!$A$2=$I$8,'Adult Participation'!H276,"")))))))))))</f>
        <v>8.8655306167704687E-2</v>
      </c>
    </row>
    <row r="277" spans="1:7" ht="14.25" customHeight="1" x14ac:dyDescent="0.25">
      <c r="A277" s="1" t="s">
        <v>287</v>
      </c>
      <c r="B277" s="1" t="s">
        <v>1</v>
      </c>
      <c r="C277" s="1" t="s">
        <v>14</v>
      </c>
      <c r="D277" s="1">
        <f>IF(Sheet1!$A$2=$I$3,Volunteering!E277,(IF(Sheet1!$A$2=$I$4,'Club Membership'!E277,(IF(Sheet1!$A$2=$I$5,Tuition!E277,(IF(Sheet1!$A$2=$I$6,'Organised Competition'!E277,(IF(Sheet1!$A$2=$I$7,'Organised Sport'!E277,(IF(Sheet1!$A$2=$I$8,'Adult Participation'!E277,"")))))))))))</f>
        <v>7.4753041807871221E-2</v>
      </c>
      <c r="E277" s="1">
        <f>IF(Sheet1!$A$2=$I$3,Volunteering!F277,(IF(Sheet1!$A$2=$I$4,'Club Membership'!F277,(IF(Sheet1!$A$2=$I$5,Tuition!F277,(IF(Sheet1!$A$2=$I$6,'Organised Competition'!F277,(IF(Sheet1!$A$2=$I$7,'Organised Sport'!F277,(IF(Sheet1!$A$2=$I$8,'Adult Participation'!F277,"")))))))))))</f>
        <v>5.2737915079226115E-2</v>
      </c>
      <c r="F277" s="1">
        <f>IF(Sheet1!$A$2=$I$3,Volunteering!G277,(IF(Sheet1!$A$2=$I$4,'Club Membership'!G277,(IF(Sheet1!$A$2=$I$5,Tuition!G277,(IF(Sheet1!$A$2=$I$6,'Organised Competition'!G277,(IF(Sheet1!$A$2=$I$7,'Organised Sport'!G277,(IF(Sheet1!$A$2=$I$8,'Adult Participation'!G277,"")))))))))))</f>
        <v>3.8284491856673403E-2</v>
      </c>
      <c r="G277" s="1">
        <f>IF(Sheet1!$A$2=$I$3,Volunteering!H277,(IF(Sheet1!$A$2=$I$4,'Club Membership'!H277,(IF(Sheet1!$A$2=$I$5,Tuition!H277,(IF(Sheet1!$A$2=$I$6,'Organised Competition'!H277,(IF(Sheet1!$A$2=$I$7,'Organised Sport'!H277,(IF(Sheet1!$A$2=$I$8,'Adult Participation'!H277,"")))))))))))</f>
        <v>6.9060938395423002E-2</v>
      </c>
    </row>
    <row r="278" spans="1:7" ht="14.25" customHeight="1" x14ac:dyDescent="0.25">
      <c r="A278" s="1" t="s">
        <v>288</v>
      </c>
      <c r="B278" s="1" t="s">
        <v>28</v>
      </c>
      <c r="C278" s="1" t="s">
        <v>8</v>
      </c>
      <c r="D278" s="1">
        <f>IF(Sheet1!$A$2=$I$3,Volunteering!E278,(IF(Sheet1!$A$2=$I$4,'Club Membership'!E278,(IF(Sheet1!$A$2=$I$5,Tuition!E278,(IF(Sheet1!$A$2=$I$6,'Organised Competition'!E278,(IF(Sheet1!$A$2=$I$7,'Organised Sport'!E278,(IF(Sheet1!$A$2=$I$8,'Adult Participation'!E278,"")))))))))))</f>
        <v>7.0289458131678653E-2</v>
      </c>
      <c r="E278" s="1">
        <f>IF(Sheet1!$A$2=$I$3,Volunteering!F278,(IF(Sheet1!$A$2=$I$4,'Club Membership'!F278,(IF(Sheet1!$A$2=$I$5,Tuition!F278,(IF(Sheet1!$A$2=$I$6,'Organised Competition'!F278,(IF(Sheet1!$A$2=$I$7,'Organised Sport'!F278,(IF(Sheet1!$A$2=$I$8,'Adult Participation'!F278,"")))))))))))</f>
        <v>5.8141836251843416E-2</v>
      </c>
      <c r="F278" s="1">
        <f>IF(Sheet1!$A$2=$I$3,Volunteering!G278,(IF(Sheet1!$A$2=$I$4,'Club Membership'!G278,(IF(Sheet1!$A$2=$I$5,Tuition!G278,(IF(Sheet1!$A$2=$I$6,'Organised Competition'!G278,(IF(Sheet1!$A$2=$I$7,'Organised Sport'!G278,(IF(Sheet1!$A$2=$I$8,'Adult Participation'!G278,"")))))))))))</f>
        <v>6.5934724074061896E-2</v>
      </c>
      <c r="G278" s="1">
        <f>IF(Sheet1!$A$2=$I$3,Volunteering!H278,(IF(Sheet1!$A$2=$I$4,'Club Membership'!H278,(IF(Sheet1!$A$2=$I$5,Tuition!H278,(IF(Sheet1!$A$2=$I$6,'Organised Competition'!H278,(IF(Sheet1!$A$2=$I$7,'Organised Sport'!H278,(IF(Sheet1!$A$2=$I$8,'Adult Participation'!H278,"")))))))))))</f>
        <v>7.1138626624458051E-2</v>
      </c>
    </row>
    <row r="279" spans="1:7" ht="14.25" customHeight="1" x14ac:dyDescent="0.25">
      <c r="A279" s="1" t="s">
        <v>289</v>
      </c>
      <c r="B279" s="1" t="s">
        <v>28</v>
      </c>
      <c r="C279" s="1" t="s">
        <v>5</v>
      </c>
      <c r="D279" s="1">
        <f>IF(Sheet1!$A$2=$I$3,Volunteering!E279,(IF(Sheet1!$A$2=$I$4,'Club Membership'!E279,(IF(Sheet1!$A$2=$I$5,Tuition!E279,(IF(Sheet1!$A$2=$I$6,'Organised Competition'!E279,(IF(Sheet1!$A$2=$I$7,'Organised Sport'!E279,(IF(Sheet1!$A$2=$I$8,'Adult Participation'!E279,"")))))))))))</f>
        <v>6.9417005646352711E-2</v>
      </c>
      <c r="E279" s="1">
        <f>IF(Sheet1!$A$2=$I$3,Volunteering!F279,(IF(Sheet1!$A$2=$I$4,'Club Membership'!F279,(IF(Sheet1!$A$2=$I$5,Tuition!F279,(IF(Sheet1!$A$2=$I$6,'Organised Competition'!F279,(IF(Sheet1!$A$2=$I$7,'Organised Sport'!F279,(IF(Sheet1!$A$2=$I$8,'Adult Participation'!F279,"")))))))))))</f>
        <v>5.8933908780937141E-2</v>
      </c>
      <c r="F279" s="1">
        <f>IF(Sheet1!$A$2=$I$3,Volunteering!G279,(IF(Sheet1!$A$2=$I$4,'Club Membership'!G279,(IF(Sheet1!$A$2=$I$5,Tuition!G279,(IF(Sheet1!$A$2=$I$6,'Organised Competition'!G279,(IF(Sheet1!$A$2=$I$7,'Organised Sport'!G279,(IF(Sheet1!$A$2=$I$8,'Adult Participation'!G279,"")))))))))))</f>
        <v>9.9113057637283897E-2</v>
      </c>
      <c r="G279" s="1">
        <f>IF(Sheet1!$A$2=$I$3,Volunteering!H279,(IF(Sheet1!$A$2=$I$4,'Club Membership'!H279,(IF(Sheet1!$A$2=$I$5,Tuition!H279,(IF(Sheet1!$A$2=$I$6,'Organised Competition'!H279,(IF(Sheet1!$A$2=$I$7,'Organised Sport'!H279,(IF(Sheet1!$A$2=$I$8,'Adult Participation'!H279,"")))))))))))</f>
        <v>9.3891383071968704E-2</v>
      </c>
    </row>
    <row r="280" spans="1:7" ht="14.25" customHeight="1" x14ac:dyDescent="0.25">
      <c r="A280" s="1" t="s">
        <v>290</v>
      </c>
      <c r="B280" s="1" t="s">
        <v>32</v>
      </c>
      <c r="C280" s="1" t="s">
        <v>11</v>
      </c>
      <c r="D280" s="1">
        <f>IF(Sheet1!$A$2=$I$3,Volunteering!E280,(IF(Sheet1!$A$2=$I$4,'Club Membership'!E280,(IF(Sheet1!$A$2=$I$5,Tuition!E280,(IF(Sheet1!$A$2=$I$6,'Organised Competition'!E280,(IF(Sheet1!$A$2=$I$7,'Organised Sport'!E280,(IF(Sheet1!$A$2=$I$8,'Adult Participation'!E280,"")))))))))))</f>
        <v>4.7251753336241945E-2</v>
      </c>
      <c r="E280" s="1">
        <f>IF(Sheet1!$A$2=$I$3,Volunteering!F280,(IF(Sheet1!$A$2=$I$4,'Club Membership'!F280,(IF(Sheet1!$A$2=$I$5,Tuition!F280,(IF(Sheet1!$A$2=$I$6,'Organised Competition'!F280,(IF(Sheet1!$A$2=$I$7,'Organised Sport'!F280,(IF(Sheet1!$A$2=$I$8,'Adult Participation'!F280,"")))))))))))</f>
        <v>4.7624808980998558E-2</v>
      </c>
      <c r="F280" s="1">
        <f>IF(Sheet1!$A$2=$I$3,Volunteering!G280,(IF(Sheet1!$A$2=$I$4,'Club Membership'!G280,(IF(Sheet1!$A$2=$I$5,Tuition!G280,(IF(Sheet1!$A$2=$I$6,'Organised Competition'!G280,(IF(Sheet1!$A$2=$I$7,'Organised Sport'!G280,(IF(Sheet1!$A$2=$I$8,'Adult Participation'!G280,"")))))))))))</f>
        <v>4.4767443052037913E-2</v>
      </c>
      <c r="G280" s="1">
        <f>IF(Sheet1!$A$2=$I$3,Volunteering!H280,(IF(Sheet1!$A$2=$I$4,'Club Membership'!H280,(IF(Sheet1!$A$2=$I$5,Tuition!H280,(IF(Sheet1!$A$2=$I$6,'Organised Competition'!H280,(IF(Sheet1!$A$2=$I$7,'Organised Sport'!H280,(IF(Sheet1!$A$2=$I$8,'Adult Participation'!H280,"")))))))))))</f>
        <v>5.1710795595029405E-2</v>
      </c>
    </row>
    <row r="281" spans="1:7" ht="14.25" customHeight="1" x14ac:dyDescent="0.25">
      <c r="A281" s="1" t="s">
        <v>291</v>
      </c>
      <c r="B281" s="1" t="s">
        <v>16</v>
      </c>
      <c r="C281" s="1" t="s">
        <v>14</v>
      </c>
      <c r="D281" s="1">
        <f>IF(Sheet1!$A$2=$I$3,Volunteering!E281,(IF(Sheet1!$A$2=$I$4,'Club Membership'!E281,(IF(Sheet1!$A$2=$I$5,Tuition!E281,(IF(Sheet1!$A$2=$I$6,'Organised Competition'!E281,(IF(Sheet1!$A$2=$I$7,'Organised Sport'!E281,(IF(Sheet1!$A$2=$I$8,'Adult Participation'!E281,"")))))))))))</f>
        <v>6.1681344808476028E-2</v>
      </c>
      <c r="E281" s="1">
        <f>IF(Sheet1!$A$2=$I$3,Volunteering!F281,(IF(Sheet1!$A$2=$I$4,'Club Membership'!F281,(IF(Sheet1!$A$2=$I$5,Tuition!F281,(IF(Sheet1!$A$2=$I$6,'Organised Competition'!F281,(IF(Sheet1!$A$2=$I$7,'Organised Sport'!F281,(IF(Sheet1!$A$2=$I$8,'Adult Participation'!F281,"")))))))))))</f>
        <v>4.5428815768838129E-2</v>
      </c>
      <c r="F281" s="1">
        <f>IF(Sheet1!$A$2=$I$3,Volunteering!G281,(IF(Sheet1!$A$2=$I$4,'Club Membership'!G281,(IF(Sheet1!$A$2=$I$5,Tuition!G281,(IF(Sheet1!$A$2=$I$6,'Organised Competition'!G281,(IF(Sheet1!$A$2=$I$7,'Organised Sport'!G281,(IF(Sheet1!$A$2=$I$8,'Adult Participation'!G281,"")))))))))))</f>
        <v>3.3480894235909227E-2</v>
      </c>
      <c r="G281" s="1">
        <f>IF(Sheet1!$A$2=$I$3,Volunteering!H281,(IF(Sheet1!$A$2=$I$4,'Club Membership'!H281,(IF(Sheet1!$A$2=$I$5,Tuition!H281,(IF(Sheet1!$A$2=$I$6,'Organised Competition'!H281,(IF(Sheet1!$A$2=$I$7,'Organised Sport'!H281,(IF(Sheet1!$A$2=$I$8,'Adult Participation'!H281,"")))))))))))</f>
        <v>8.069579775317598E-2</v>
      </c>
    </row>
    <row r="282" spans="1:7" ht="14.25" customHeight="1" x14ac:dyDescent="0.25">
      <c r="A282" s="1" t="s">
        <v>292</v>
      </c>
      <c r="B282" s="1" t="s">
        <v>1</v>
      </c>
      <c r="C282" s="1" t="s">
        <v>14</v>
      </c>
      <c r="D282" s="1">
        <f>IF(Sheet1!$A$2=$I$3,Volunteering!E282,(IF(Sheet1!$A$2=$I$4,'Club Membership'!E282,(IF(Sheet1!$A$2=$I$5,Tuition!E282,(IF(Sheet1!$A$2=$I$6,'Organised Competition'!E282,(IF(Sheet1!$A$2=$I$7,'Organised Sport'!E282,(IF(Sheet1!$A$2=$I$8,'Adult Participation'!E282,"")))))))))))</f>
        <v>4.8728018264363432E-2</v>
      </c>
      <c r="E282" s="1">
        <f>IF(Sheet1!$A$2=$I$3,Volunteering!F282,(IF(Sheet1!$A$2=$I$4,'Club Membership'!F282,(IF(Sheet1!$A$2=$I$5,Tuition!F282,(IF(Sheet1!$A$2=$I$6,'Organised Competition'!F282,(IF(Sheet1!$A$2=$I$7,'Organised Sport'!F282,(IF(Sheet1!$A$2=$I$8,'Adult Participation'!F282,"")))))))))))</f>
        <v>5.8343735775586901E-2</v>
      </c>
      <c r="F282" s="1">
        <f>IF(Sheet1!$A$2=$I$3,Volunteering!G282,(IF(Sheet1!$A$2=$I$4,'Club Membership'!G282,(IF(Sheet1!$A$2=$I$5,Tuition!G282,(IF(Sheet1!$A$2=$I$6,'Organised Competition'!G282,(IF(Sheet1!$A$2=$I$7,'Organised Sport'!G282,(IF(Sheet1!$A$2=$I$8,'Adult Participation'!G282,"")))))))))))</f>
        <v>5.8909833388658878E-2</v>
      </c>
      <c r="G282" s="1">
        <f>IF(Sheet1!$A$2=$I$3,Volunteering!H282,(IF(Sheet1!$A$2=$I$4,'Club Membership'!H282,(IF(Sheet1!$A$2=$I$5,Tuition!H282,(IF(Sheet1!$A$2=$I$6,'Organised Competition'!H282,(IF(Sheet1!$A$2=$I$7,'Organised Sport'!H282,(IF(Sheet1!$A$2=$I$8,'Adult Participation'!H282,"")))))))))))</f>
        <v>9.3774235016302943E-2</v>
      </c>
    </row>
    <row r="283" spans="1:7" ht="14.25" customHeight="1" x14ac:dyDescent="0.25">
      <c r="A283" s="1" t="s">
        <v>293</v>
      </c>
      <c r="B283" s="1" t="s">
        <v>28</v>
      </c>
      <c r="C283" s="1" t="s">
        <v>14</v>
      </c>
      <c r="D283" s="1">
        <f>IF(Sheet1!$A$2=$I$3,Volunteering!E283,(IF(Sheet1!$A$2=$I$4,'Club Membership'!E283,(IF(Sheet1!$A$2=$I$5,Tuition!E283,(IF(Sheet1!$A$2=$I$6,'Organised Competition'!E283,(IF(Sheet1!$A$2=$I$7,'Organised Sport'!E283,(IF(Sheet1!$A$2=$I$8,'Adult Participation'!E283,"")))))))))))</f>
        <v>7.2942689114917914E-2</v>
      </c>
      <c r="E283" s="1">
        <f>IF(Sheet1!$A$2=$I$3,Volunteering!F283,(IF(Sheet1!$A$2=$I$4,'Club Membership'!F283,(IF(Sheet1!$A$2=$I$5,Tuition!F283,(IF(Sheet1!$A$2=$I$6,'Organised Competition'!F283,(IF(Sheet1!$A$2=$I$7,'Organised Sport'!F283,(IF(Sheet1!$A$2=$I$8,'Adult Participation'!F283,"")))))))))))</f>
        <v>6.3185203793304917E-2</v>
      </c>
      <c r="F283" s="1">
        <f>IF(Sheet1!$A$2=$I$3,Volunteering!G283,(IF(Sheet1!$A$2=$I$4,'Club Membership'!G283,(IF(Sheet1!$A$2=$I$5,Tuition!G283,(IF(Sheet1!$A$2=$I$6,'Organised Competition'!G283,(IF(Sheet1!$A$2=$I$7,'Organised Sport'!G283,(IF(Sheet1!$A$2=$I$8,'Adult Participation'!G283,"")))))))))))</f>
        <v>4.4362083248379779E-2</v>
      </c>
      <c r="G283" s="1">
        <f>IF(Sheet1!$A$2=$I$3,Volunteering!H283,(IF(Sheet1!$A$2=$I$4,'Club Membership'!H283,(IF(Sheet1!$A$2=$I$5,Tuition!H283,(IF(Sheet1!$A$2=$I$6,'Organised Competition'!H283,(IF(Sheet1!$A$2=$I$7,'Organised Sport'!H283,(IF(Sheet1!$A$2=$I$8,'Adult Participation'!H283,"")))))))))))</f>
        <v>0.11536157837806858</v>
      </c>
    </row>
    <row r="284" spans="1:7" ht="14.25" customHeight="1" x14ac:dyDescent="0.25">
      <c r="A284" s="1" t="s">
        <v>294</v>
      </c>
      <c r="B284" s="1" t="s">
        <v>1</v>
      </c>
      <c r="C284" s="1" t="s">
        <v>11</v>
      </c>
      <c r="D284" s="1">
        <f>IF(Sheet1!$A$2=$I$3,Volunteering!E284,(IF(Sheet1!$A$2=$I$4,'Club Membership'!E284,(IF(Sheet1!$A$2=$I$5,Tuition!E284,(IF(Sheet1!$A$2=$I$6,'Organised Competition'!E284,(IF(Sheet1!$A$2=$I$7,'Organised Sport'!E284,(IF(Sheet1!$A$2=$I$8,'Adult Participation'!E284,"")))))))))))</f>
        <v>5.7785924074556419E-2</v>
      </c>
      <c r="E284" s="1">
        <f>IF(Sheet1!$A$2=$I$3,Volunteering!F284,(IF(Sheet1!$A$2=$I$4,'Club Membership'!F284,(IF(Sheet1!$A$2=$I$5,Tuition!F284,(IF(Sheet1!$A$2=$I$6,'Organised Competition'!F284,(IF(Sheet1!$A$2=$I$7,'Organised Sport'!F284,(IF(Sheet1!$A$2=$I$8,'Adult Participation'!F284,"")))))))))))</f>
        <v>6.501062497773781E-2</v>
      </c>
      <c r="F284" s="1">
        <f>IF(Sheet1!$A$2=$I$3,Volunteering!G284,(IF(Sheet1!$A$2=$I$4,'Club Membership'!G284,(IF(Sheet1!$A$2=$I$5,Tuition!G284,(IF(Sheet1!$A$2=$I$6,'Organised Competition'!G284,(IF(Sheet1!$A$2=$I$7,'Organised Sport'!G284,(IF(Sheet1!$A$2=$I$8,'Adult Participation'!G284,"")))))))))))</f>
        <v>2.8249348311775793E-2</v>
      </c>
      <c r="G284" s="1">
        <f>IF(Sheet1!$A$2=$I$3,Volunteering!H284,(IF(Sheet1!$A$2=$I$4,'Club Membership'!H284,(IF(Sheet1!$A$2=$I$5,Tuition!H284,(IF(Sheet1!$A$2=$I$6,'Organised Competition'!H284,(IF(Sheet1!$A$2=$I$7,'Organised Sport'!H284,(IF(Sheet1!$A$2=$I$8,'Adult Participation'!H284,"")))))))))))</f>
        <v>7.0103162782139364E-2</v>
      </c>
    </row>
    <row r="285" spans="1:7" ht="14.25" customHeight="1" x14ac:dyDescent="0.25">
      <c r="A285" s="1" t="s">
        <v>295</v>
      </c>
      <c r="B285" s="1" t="s">
        <v>16</v>
      </c>
      <c r="C285" s="1" t="s">
        <v>19</v>
      </c>
      <c r="D285" s="1">
        <f>IF(Sheet1!$A$2=$I$3,Volunteering!E285,(IF(Sheet1!$A$2=$I$4,'Club Membership'!E285,(IF(Sheet1!$A$2=$I$5,Tuition!E285,(IF(Sheet1!$A$2=$I$6,'Organised Competition'!E285,(IF(Sheet1!$A$2=$I$7,'Organised Sport'!E285,(IF(Sheet1!$A$2=$I$8,'Adult Participation'!E285,"")))))))))))</f>
        <v>8.3967545938034682E-2</v>
      </c>
      <c r="E285" s="1">
        <f>IF(Sheet1!$A$2=$I$3,Volunteering!F285,(IF(Sheet1!$A$2=$I$4,'Club Membership'!F285,(IF(Sheet1!$A$2=$I$5,Tuition!F285,(IF(Sheet1!$A$2=$I$6,'Organised Competition'!F285,(IF(Sheet1!$A$2=$I$7,'Organised Sport'!F285,(IF(Sheet1!$A$2=$I$8,'Adult Participation'!F285,"")))))))))))</f>
        <v>6.7810963250882594E-2</v>
      </c>
      <c r="F285" s="1">
        <f>IF(Sheet1!$A$2=$I$3,Volunteering!G285,(IF(Sheet1!$A$2=$I$4,'Club Membership'!G285,(IF(Sheet1!$A$2=$I$5,Tuition!G285,(IF(Sheet1!$A$2=$I$6,'Organised Competition'!G285,(IF(Sheet1!$A$2=$I$7,'Organised Sport'!G285,(IF(Sheet1!$A$2=$I$8,'Adult Participation'!G285,"")))))))))))</f>
        <v>3.5648134962543807E-2</v>
      </c>
      <c r="G285" s="1">
        <f>IF(Sheet1!$A$2=$I$3,Volunteering!H285,(IF(Sheet1!$A$2=$I$4,'Club Membership'!H285,(IF(Sheet1!$A$2=$I$5,Tuition!H285,(IF(Sheet1!$A$2=$I$6,'Organised Competition'!H285,(IF(Sheet1!$A$2=$I$7,'Organised Sport'!H285,(IF(Sheet1!$A$2=$I$8,'Adult Participation'!H285,"")))))))))))</f>
        <v>0.10280293592188094</v>
      </c>
    </row>
    <row r="286" spans="1:7" ht="14.25" customHeight="1" x14ac:dyDescent="0.25">
      <c r="A286" s="1" t="s">
        <v>296</v>
      </c>
      <c r="B286" s="1" t="s">
        <v>16</v>
      </c>
      <c r="C286" s="1" t="s">
        <v>11</v>
      </c>
      <c r="D286" s="1">
        <f>IF(Sheet1!$A$2=$I$3,Volunteering!E286,(IF(Sheet1!$A$2=$I$4,'Club Membership'!E286,(IF(Sheet1!$A$2=$I$5,Tuition!E286,(IF(Sheet1!$A$2=$I$6,'Organised Competition'!E286,(IF(Sheet1!$A$2=$I$7,'Organised Sport'!E286,(IF(Sheet1!$A$2=$I$8,'Adult Participation'!E286,"")))))))))))</f>
        <v>4.5008907355044571E-2</v>
      </c>
      <c r="E286" s="1">
        <f>IF(Sheet1!$A$2=$I$3,Volunteering!F286,(IF(Sheet1!$A$2=$I$4,'Club Membership'!F286,(IF(Sheet1!$A$2=$I$5,Tuition!F286,(IF(Sheet1!$A$2=$I$6,'Organised Competition'!F286,(IF(Sheet1!$A$2=$I$7,'Organised Sport'!F286,(IF(Sheet1!$A$2=$I$8,'Adult Participation'!F286,"")))))))))))</f>
        <v>5.6201283178461889E-2</v>
      </c>
      <c r="F286" s="1">
        <f>IF(Sheet1!$A$2=$I$3,Volunteering!G286,(IF(Sheet1!$A$2=$I$4,'Club Membership'!G286,(IF(Sheet1!$A$2=$I$5,Tuition!G286,(IF(Sheet1!$A$2=$I$6,'Organised Competition'!G286,(IF(Sheet1!$A$2=$I$7,'Organised Sport'!G286,(IF(Sheet1!$A$2=$I$8,'Adult Participation'!G286,"")))))))))))</f>
        <v>5.9067590849050944E-2</v>
      </c>
      <c r="G286" s="1">
        <f>IF(Sheet1!$A$2=$I$3,Volunteering!H286,(IF(Sheet1!$A$2=$I$4,'Club Membership'!H286,(IF(Sheet1!$A$2=$I$5,Tuition!H286,(IF(Sheet1!$A$2=$I$6,'Organised Competition'!H286,(IF(Sheet1!$A$2=$I$7,'Organised Sport'!H286,(IF(Sheet1!$A$2=$I$8,'Adult Participation'!H286,"")))))))))))</f>
        <v>6.4554647606890447E-2</v>
      </c>
    </row>
    <row r="287" spans="1:7" ht="14.25" customHeight="1" x14ac:dyDescent="0.25">
      <c r="A287" s="1" t="s">
        <v>297</v>
      </c>
      <c r="B287" s="1" t="s">
        <v>1</v>
      </c>
      <c r="C287" s="1" t="s">
        <v>14</v>
      </c>
      <c r="D287" s="1">
        <f>IF(Sheet1!$A$2=$I$3,Volunteering!E287,(IF(Sheet1!$A$2=$I$4,'Club Membership'!E287,(IF(Sheet1!$A$2=$I$5,Tuition!E287,(IF(Sheet1!$A$2=$I$6,'Organised Competition'!E287,(IF(Sheet1!$A$2=$I$7,'Organised Sport'!E287,(IF(Sheet1!$A$2=$I$8,'Adult Participation'!E287,"")))))))))))</f>
        <v>4.0903455027664085E-2</v>
      </c>
      <c r="E287" s="1">
        <f>IF(Sheet1!$A$2=$I$3,Volunteering!F287,(IF(Sheet1!$A$2=$I$4,'Club Membership'!F287,(IF(Sheet1!$A$2=$I$5,Tuition!F287,(IF(Sheet1!$A$2=$I$6,'Organised Competition'!F287,(IF(Sheet1!$A$2=$I$7,'Organised Sport'!F287,(IF(Sheet1!$A$2=$I$8,'Adult Participation'!F287,"")))))))))))</f>
        <v>3.8663343728362068E-2</v>
      </c>
      <c r="F287" s="1">
        <f>IF(Sheet1!$A$2=$I$3,Volunteering!G287,(IF(Sheet1!$A$2=$I$4,'Club Membership'!G287,(IF(Sheet1!$A$2=$I$5,Tuition!G287,(IF(Sheet1!$A$2=$I$6,'Organised Competition'!G287,(IF(Sheet1!$A$2=$I$7,'Organised Sport'!G287,(IF(Sheet1!$A$2=$I$8,'Adult Participation'!G287,"")))))))))))</f>
        <v>7.0281270180125699E-2</v>
      </c>
      <c r="G287" s="1">
        <f>IF(Sheet1!$A$2=$I$3,Volunteering!H287,(IF(Sheet1!$A$2=$I$4,'Club Membership'!H287,(IF(Sheet1!$A$2=$I$5,Tuition!H287,(IF(Sheet1!$A$2=$I$6,'Organised Competition'!H287,(IF(Sheet1!$A$2=$I$7,'Organised Sport'!H287,(IF(Sheet1!$A$2=$I$8,'Adult Participation'!H287,"")))))))))))</f>
        <v>6.4316450371926889E-2</v>
      </c>
    </row>
    <row r="288" spans="1:7" ht="14.25" customHeight="1" x14ac:dyDescent="0.25">
      <c r="A288" s="1" t="s">
        <v>298</v>
      </c>
      <c r="B288" s="1" t="s">
        <v>28</v>
      </c>
      <c r="C288" s="1" t="s">
        <v>11</v>
      </c>
      <c r="D288" s="1">
        <f>IF(Sheet1!$A$2=$I$3,Volunteering!E288,(IF(Sheet1!$A$2=$I$4,'Club Membership'!E288,(IF(Sheet1!$A$2=$I$5,Tuition!E288,(IF(Sheet1!$A$2=$I$6,'Organised Competition'!E288,(IF(Sheet1!$A$2=$I$7,'Organised Sport'!E288,(IF(Sheet1!$A$2=$I$8,'Adult Participation'!E288,"")))))))))))</f>
        <v>5.8427245386143502E-2</v>
      </c>
      <c r="E288" s="1">
        <f>IF(Sheet1!$A$2=$I$3,Volunteering!F288,(IF(Sheet1!$A$2=$I$4,'Club Membership'!F288,(IF(Sheet1!$A$2=$I$5,Tuition!F288,(IF(Sheet1!$A$2=$I$6,'Organised Competition'!F288,(IF(Sheet1!$A$2=$I$7,'Organised Sport'!F288,(IF(Sheet1!$A$2=$I$8,'Adult Participation'!F288,"")))))))))))</f>
        <v>4.303364250089551E-2</v>
      </c>
      <c r="F288" s="1">
        <f>IF(Sheet1!$A$2=$I$3,Volunteering!G288,(IF(Sheet1!$A$2=$I$4,'Club Membership'!G288,(IF(Sheet1!$A$2=$I$5,Tuition!G288,(IF(Sheet1!$A$2=$I$6,'Organised Competition'!G288,(IF(Sheet1!$A$2=$I$7,'Organised Sport'!G288,(IF(Sheet1!$A$2=$I$8,'Adult Participation'!G288,"")))))))))))</f>
        <v>6.9777651712095115E-2</v>
      </c>
      <c r="G288" s="1">
        <f>IF(Sheet1!$A$2=$I$3,Volunteering!H288,(IF(Sheet1!$A$2=$I$4,'Club Membership'!H288,(IF(Sheet1!$A$2=$I$5,Tuition!H288,(IF(Sheet1!$A$2=$I$6,'Organised Competition'!H288,(IF(Sheet1!$A$2=$I$7,'Organised Sport'!H288,(IF(Sheet1!$A$2=$I$8,'Adult Participation'!H288,"")))))))))))</f>
        <v>7.9230164392016841E-2</v>
      </c>
    </row>
    <row r="289" spans="1:7" ht="14.25" customHeight="1" x14ac:dyDescent="0.25">
      <c r="A289" s="1" t="s">
        <v>299</v>
      </c>
      <c r="B289" s="1" t="s">
        <v>28</v>
      </c>
      <c r="C289" s="1" t="s">
        <v>5</v>
      </c>
      <c r="D289" s="1">
        <f>IF(Sheet1!$A$2=$I$3,Volunteering!E289,(IF(Sheet1!$A$2=$I$4,'Club Membership'!E289,(IF(Sheet1!$A$2=$I$5,Tuition!E289,(IF(Sheet1!$A$2=$I$6,'Organised Competition'!E289,(IF(Sheet1!$A$2=$I$7,'Organised Sport'!E289,(IF(Sheet1!$A$2=$I$8,'Adult Participation'!E289,"")))))))))))</f>
        <v>5.9673018071908251E-2</v>
      </c>
      <c r="E289" s="1">
        <f>IF(Sheet1!$A$2=$I$3,Volunteering!F289,(IF(Sheet1!$A$2=$I$4,'Club Membership'!F289,(IF(Sheet1!$A$2=$I$5,Tuition!F289,(IF(Sheet1!$A$2=$I$6,'Organised Competition'!F289,(IF(Sheet1!$A$2=$I$7,'Organised Sport'!F289,(IF(Sheet1!$A$2=$I$8,'Adult Participation'!F289,"")))))))))))</f>
        <v>5.7238390365657026E-2</v>
      </c>
      <c r="F289" s="1">
        <f>IF(Sheet1!$A$2=$I$3,Volunteering!G289,(IF(Sheet1!$A$2=$I$4,'Club Membership'!G289,(IF(Sheet1!$A$2=$I$5,Tuition!G289,(IF(Sheet1!$A$2=$I$6,'Organised Competition'!G289,(IF(Sheet1!$A$2=$I$7,'Organised Sport'!G289,(IF(Sheet1!$A$2=$I$8,'Adult Participation'!G289,"")))))))))))</f>
        <v>5.5708705166023449E-2</v>
      </c>
      <c r="G289" s="1">
        <f>IF(Sheet1!$A$2=$I$3,Volunteering!H289,(IF(Sheet1!$A$2=$I$4,'Club Membership'!H289,(IF(Sheet1!$A$2=$I$5,Tuition!H289,(IF(Sheet1!$A$2=$I$6,'Organised Competition'!H289,(IF(Sheet1!$A$2=$I$7,'Organised Sport'!H289,(IF(Sheet1!$A$2=$I$8,'Adult Participation'!H289,"")))))))))))</f>
        <v>0.10532307455555555</v>
      </c>
    </row>
    <row r="290" spans="1:7" ht="14.25" customHeight="1" x14ac:dyDescent="0.25">
      <c r="A290" s="1" t="s">
        <v>300</v>
      </c>
      <c r="B290" s="1" t="s">
        <v>18</v>
      </c>
      <c r="C290" s="1" t="s">
        <v>19</v>
      </c>
      <c r="D290" s="1">
        <f>IF(Sheet1!$A$2=$I$3,Volunteering!E290,(IF(Sheet1!$A$2=$I$4,'Club Membership'!E290,(IF(Sheet1!$A$2=$I$5,Tuition!E290,(IF(Sheet1!$A$2=$I$6,'Organised Competition'!E290,(IF(Sheet1!$A$2=$I$7,'Organised Sport'!E290,(IF(Sheet1!$A$2=$I$8,'Adult Participation'!E290,"")))))))))))</f>
        <v>2.1484064040136822E-2</v>
      </c>
      <c r="E290" s="1">
        <f>IF(Sheet1!$A$2=$I$3,Volunteering!F290,(IF(Sheet1!$A$2=$I$4,'Club Membership'!F290,(IF(Sheet1!$A$2=$I$5,Tuition!F290,(IF(Sheet1!$A$2=$I$6,'Organised Competition'!F290,(IF(Sheet1!$A$2=$I$7,'Organised Sport'!F290,(IF(Sheet1!$A$2=$I$8,'Adult Participation'!F290,"")))))))))))</f>
        <v>3.6825938069641552E-2</v>
      </c>
      <c r="F290" s="1">
        <f>IF(Sheet1!$A$2=$I$3,Volunteering!G290,(IF(Sheet1!$A$2=$I$4,'Club Membership'!G290,(IF(Sheet1!$A$2=$I$5,Tuition!G290,(IF(Sheet1!$A$2=$I$6,'Organised Competition'!G290,(IF(Sheet1!$A$2=$I$7,'Organised Sport'!G290,(IF(Sheet1!$A$2=$I$8,'Adult Participation'!G290,"")))))))))))</f>
        <v>2.0816281748245694E-2</v>
      </c>
      <c r="G290" s="1">
        <f>IF(Sheet1!$A$2=$I$3,Volunteering!H290,(IF(Sheet1!$A$2=$I$4,'Club Membership'!H290,(IF(Sheet1!$A$2=$I$5,Tuition!H290,(IF(Sheet1!$A$2=$I$6,'Organised Competition'!H290,(IF(Sheet1!$A$2=$I$7,'Organised Sport'!H290,(IF(Sheet1!$A$2=$I$8,'Adult Participation'!H290,"")))))))))))</f>
        <v>4.1258968438536353E-2</v>
      </c>
    </row>
    <row r="291" spans="1:7" ht="14.25" customHeight="1" x14ac:dyDescent="0.25">
      <c r="A291" s="1" t="s">
        <v>301</v>
      </c>
      <c r="B291" s="1" t="s">
        <v>4</v>
      </c>
      <c r="C291" s="1" t="s">
        <v>19</v>
      </c>
      <c r="D291" s="1">
        <f>IF(Sheet1!$A$2=$I$3,Volunteering!E291,(IF(Sheet1!$A$2=$I$4,'Club Membership'!E291,(IF(Sheet1!$A$2=$I$5,Tuition!E291,(IF(Sheet1!$A$2=$I$6,'Organised Competition'!E291,(IF(Sheet1!$A$2=$I$7,'Organised Sport'!E291,(IF(Sheet1!$A$2=$I$8,'Adult Participation'!E291,"")))))))))))</f>
        <v>4.6768435427022421E-2</v>
      </c>
      <c r="E291" s="1">
        <f>IF(Sheet1!$A$2=$I$3,Volunteering!F291,(IF(Sheet1!$A$2=$I$4,'Club Membership'!F291,(IF(Sheet1!$A$2=$I$5,Tuition!F291,(IF(Sheet1!$A$2=$I$6,'Organised Competition'!F291,(IF(Sheet1!$A$2=$I$7,'Organised Sport'!F291,(IF(Sheet1!$A$2=$I$8,'Adult Participation'!F291,"")))))))))))</f>
        <v>3.9002374362562611E-2</v>
      </c>
      <c r="F291" s="1">
        <f>IF(Sheet1!$A$2=$I$3,Volunteering!G291,(IF(Sheet1!$A$2=$I$4,'Club Membership'!G291,(IF(Sheet1!$A$2=$I$5,Tuition!G291,(IF(Sheet1!$A$2=$I$6,'Organised Competition'!G291,(IF(Sheet1!$A$2=$I$7,'Organised Sport'!G291,(IF(Sheet1!$A$2=$I$8,'Adult Participation'!G291,"")))))))))))</f>
        <v>5.3664136439280578E-2</v>
      </c>
      <c r="G291" s="1">
        <f>IF(Sheet1!$A$2=$I$3,Volunteering!H291,(IF(Sheet1!$A$2=$I$4,'Club Membership'!H291,(IF(Sheet1!$A$2=$I$5,Tuition!H291,(IF(Sheet1!$A$2=$I$6,'Organised Competition'!H291,(IF(Sheet1!$A$2=$I$7,'Organised Sport'!H291,(IF(Sheet1!$A$2=$I$8,'Adult Participation'!H291,"")))))))))))</f>
        <v>4.7032769039682849E-2</v>
      </c>
    </row>
    <row r="292" spans="1:7" ht="14.25" customHeight="1" x14ac:dyDescent="0.25">
      <c r="A292" s="1" t="s">
        <v>302</v>
      </c>
      <c r="B292" s="1" t="s">
        <v>1</v>
      </c>
      <c r="C292" s="1" t="s">
        <v>8</v>
      </c>
      <c r="D292" s="1">
        <f>IF(Sheet1!$A$2=$I$3,Volunteering!E292,(IF(Sheet1!$A$2=$I$4,'Club Membership'!E292,(IF(Sheet1!$A$2=$I$5,Tuition!E292,(IF(Sheet1!$A$2=$I$6,'Organised Competition'!E292,(IF(Sheet1!$A$2=$I$7,'Organised Sport'!E292,(IF(Sheet1!$A$2=$I$8,'Adult Participation'!E292,"")))))))))))</f>
        <v>3.3319507297666792E-2</v>
      </c>
      <c r="E292" s="1">
        <f>IF(Sheet1!$A$2=$I$3,Volunteering!F292,(IF(Sheet1!$A$2=$I$4,'Club Membership'!F292,(IF(Sheet1!$A$2=$I$5,Tuition!F292,(IF(Sheet1!$A$2=$I$6,'Organised Competition'!F292,(IF(Sheet1!$A$2=$I$7,'Organised Sport'!F292,(IF(Sheet1!$A$2=$I$8,'Adult Participation'!F292,"")))))))))))</f>
        <v>4.8018421330205896E-2</v>
      </c>
      <c r="F292" s="1">
        <f>IF(Sheet1!$A$2=$I$3,Volunteering!G292,(IF(Sheet1!$A$2=$I$4,'Club Membership'!G292,(IF(Sheet1!$A$2=$I$5,Tuition!G292,(IF(Sheet1!$A$2=$I$6,'Organised Competition'!G292,(IF(Sheet1!$A$2=$I$7,'Organised Sport'!G292,(IF(Sheet1!$A$2=$I$8,'Adult Participation'!G292,"")))))))))))</f>
        <v>5.4362329973176103E-2</v>
      </c>
      <c r="G292" s="1">
        <f>IF(Sheet1!$A$2=$I$3,Volunteering!H292,(IF(Sheet1!$A$2=$I$4,'Club Membership'!H292,(IF(Sheet1!$A$2=$I$5,Tuition!H292,(IF(Sheet1!$A$2=$I$6,'Organised Competition'!H292,(IF(Sheet1!$A$2=$I$7,'Organised Sport'!H292,(IF(Sheet1!$A$2=$I$8,'Adult Participation'!H292,"")))))))))))</f>
        <v>0.12103500487386104</v>
      </c>
    </row>
    <row r="293" spans="1:7" ht="14.25" customHeight="1" x14ac:dyDescent="0.25">
      <c r="A293" s="1" t="s">
        <v>303</v>
      </c>
      <c r="B293" s="1" t="s">
        <v>16</v>
      </c>
      <c r="C293" s="1" t="s">
        <v>5</v>
      </c>
      <c r="D293" s="1">
        <f>IF(Sheet1!$A$2=$I$3,Volunteering!E293,(IF(Sheet1!$A$2=$I$4,'Club Membership'!E293,(IF(Sheet1!$A$2=$I$5,Tuition!E293,(IF(Sheet1!$A$2=$I$6,'Organised Competition'!E293,(IF(Sheet1!$A$2=$I$7,'Organised Sport'!E293,(IF(Sheet1!$A$2=$I$8,'Adult Participation'!E293,"")))))))))))</f>
        <v>6.8436916276672421E-2</v>
      </c>
      <c r="E293" s="1">
        <f>IF(Sheet1!$A$2=$I$3,Volunteering!F293,(IF(Sheet1!$A$2=$I$4,'Club Membership'!F293,(IF(Sheet1!$A$2=$I$5,Tuition!F293,(IF(Sheet1!$A$2=$I$6,'Organised Competition'!F293,(IF(Sheet1!$A$2=$I$7,'Organised Sport'!F293,(IF(Sheet1!$A$2=$I$8,'Adult Participation'!F293,"")))))))))))</f>
        <v>5.5723433990330175E-2</v>
      </c>
      <c r="F293" s="1">
        <f>IF(Sheet1!$A$2=$I$3,Volunteering!G293,(IF(Sheet1!$A$2=$I$4,'Club Membership'!G293,(IF(Sheet1!$A$2=$I$5,Tuition!G293,(IF(Sheet1!$A$2=$I$6,'Organised Competition'!G293,(IF(Sheet1!$A$2=$I$7,'Organised Sport'!G293,(IF(Sheet1!$A$2=$I$8,'Adult Participation'!G293,"")))))))))))</f>
        <v>5.5347381574043127E-2</v>
      </c>
      <c r="G293" s="1">
        <f>IF(Sheet1!$A$2=$I$3,Volunteering!H293,(IF(Sheet1!$A$2=$I$4,'Club Membership'!H293,(IF(Sheet1!$A$2=$I$5,Tuition!H293,(IF(Sheet1!$A$2=$I$6,'Organised Competition'!H293,(IF(Sheet1!$A$2=$I$7,'Organised Sport'!H293,(IF(Sheet1!$A$2=$I$8,'Adult Participation'!H293,"")))))))))))</f>
        <v>8.528198328931301E-2</v>
      </c>
    </row>
    <row r="294" spans="1:7" ht="14.25" customHeight="1" x14ac:dyDescent="0.25">
      <c r="A294" s="1" t="s">
        <v>304</v>
      </c>
      <c r="B294" s="1" t="s">
        <v>1</v>
      </c>
      <c r="C294" s="1" t="s">
        <v>14</v>
      </c>
      <c r="D294" s="1">
        <f>IF(Sheet1!$A$2=$I$3,Volunteering!E294,(IF(Sheet1!$A$2=$I$4,'Club Membership'!E294,(IF(Sheet1!$A$2=$I$5,Tuition!E294,(IF(Sheet1!$A$2=$I$6,'Organised Competition'!E294,(IF(Sheet1!$A$2=$I$7,'Organised Sport'!E294,(IF(Sheet1!$A$2=$I$8,'Adult Participation'!E294,"")))))))))))</f>
        <v>6.0772391300002879E-2</v>
      </c>
      <c r="E294" s="1">
        <f>IF(Sheet1!$A$2=$I$3,Volunteering!F294,(IF(Sheet1!$A$2=$I$4,'Club Membership'!F294,(IF(Sheet1!$A$2=$I$5,Tuition!F294,(IF(Sheet1!$A$2=$I$6,'Organised Competition'!F294,(IF(Sheet1!$A$2=$I$7,'Organised Sport'!F294,(IF(Sheet1!$A$2=$I$8,'Adult Participation'!F294,"")))))))))))</f>
        <v>5.3578266611025854E-2</v>
      </c>
      <c r="F294" s="1">
        <f>IF(Sheet1!$A$2=$I$3,Volunteering!G294,(IF(Sheet1!$A$2=$I$4,'Club Membership'!G294,(IF(Sheet1!$A$2=$I$5,Tuition!G294,(IF(Sheet1!$A$2=$I$6,'Organised Competition'!G294,(IF(Sheet1!$A$2=$I$7,'Organised Sport'!G294,(IF(Sheet1!$A$2=$I$8,'Adult Participation'!G294,"")))))))))))</f>
        <v>5.3762989221651264E-2</v>
      </c>
      <c r="G294" s="1">
        <f>IF(Sheet1!$A$2=$I$3,Volunteering!H294,(IF(Sheet1!$A$2=$I$4,'Club Membership'!H294,(IF(Sheet1!$A$2=$I$5,Tuition!H294,(IF(Sheet1!$A$2=$I$6,'Organised Competition'!H294,(IF(Sheet1!$A$2=$I$7,'Organised Sport'!H294,(IF(Sheet1!$A$2=$I$8,'Adult Participation'!H294,"")))))))))))</f>
        <v>9.9894287549427918E-2</v>
      </c>
    </row>
    <row r="295" spans="1:7" ht="14.25" customHeight="1" x14ac:dyDescent="0.25">
      <c r="A295" s="1" t="s">
        <v>305</v>
      </c>
      <c r="B295" s="1" t="s">
        <v>22</v>
      </c>
      <c r="C295" s="1" t="s">
        <v>8</v>
      </c>
      <c r="D295" s="1">
        <f>IF(Sheet1!$A$2=$I$3,Volunteering!E295,(IF(Sheet1!$A$2=$I$4,'Club Membership'!E295,(IF(Sheet1!$A$2=$I$5,Tuition!E295,(IF(Sheet1!$A$2=$I$6,'Organised Competition'!E295,(IF(Sheet1!$A$2=$I$7,'Organised Sport'!E295,(IF(Sheet1!$A$2=$I$8,'Adult Participation'!E295,"")))))))))))</f>
        <v>4.0256291493672033E-2</v>
      </c>
      <c r="E295" s="1">
        <f>IF(Sheet1!$A$2=$I$3,Volunteering!F295,(IF(Sheet1!$A$2=$I$4,'Club Membership'!F295,(IF(Sheet1!$A$2=$I$5,Tuition!F295,(IF(Sheet1!$A$2=$I$6,'Organised Competition'!F295,(IF(Sheet1!$A$2=$I$7,'Organised Sport'!F295,(IF(Sheet1!$A$2=$I$8,'Adult Participation'!F295,"")))))))))))</f>
        <v>4.8486636473746729E-2</v>
      </c>
      <c r="F295" s="1">
        <f>IF(Sheet1!$A$2=$I$3,Volunteering!G295,(IF(Sheet1!$A$2=$I$4,'Club Membership'!G295,(IF(Sheet1!$A$2=$I$5,Tuition!G295,(IF(Sheet1!$A$2=$I$6,'Organised Competition'!G295,(IF(Sheet1!$A$2=$I$7,'Organised Sport'!G295,(IF(Sheet1!$A$2=$I$8,'Adult Participation'!G295,"")))))))))))</f>
        <v>3.4738854779125486E-2</v>
      </c>
      <c r="G295" s="1">
        <f>IF(Sheet1!$A$2=$I$3,Volunteering!H295,(IF(Sheet1!$A$2=$I$4,'Club Membership'!H295,(IF(Sheet1!$A$2=$I$5,Tuition!H295,(IF(Sheet1!$A$2=$I$6,'Organised Competition'!H295,(IF(Sheet1!$A$2=$I$7,'Organised Sport'!H295,(IF(Sheet1!$A$2=$I$8,'Adult Participation'!H295,"")))))))))))</f>
        <v>6.5165562451747205E-2</v>
      </c>
    </row>
    <row r="296" spans="1:7" ht="14.25" customHeight="1" x14ac:dyDescent="0.25">
      <c r="A296" s="1" t="s">
        <v>306</v>
      </c>
      <c r="B296" s="1" t="s">
        <v>32</v>
      </c>
      <c r="C296" s="1" t="s">
        <v>19</v>
      </c>
      <c r="D296" s="1">
        <f>IF(Sheet1!$A$2=$I$3,Volunteering!E296,(IF(Sheet1!$A$2=$I$4,'Club Membership'!E296,(IF(Sheet1!$A$2=$I$5,Tuition!E296,(IF(Sheet1!$A$2=$I$6,'Organised Competition'!E296,(IF(Sheet1!$A$2=$I$7,'Organised Sport'!E296,(IF(Sheet1!$A$2=$I$8,'Adult Participation'!E296,"")))))))))))</f>
        <v>3.067472858583473E-2</v>
      </c>
      <c r="E296" s="1">
        <f>IF(Sheet1!$A$2=$I$3,Volunteering!F296,(IF(Sheet1!$A$2=$I$4,'Club Membership'!F296,(IF(Sheet1!$A$2=$I$5,Tuition!F296,(IF(Sheet1!$A$2=$I$6,'Organised Competition'!F296,(IF(Sheet1!$A$2=$I$7,'Organised Sport'!F296,(IF(Sheet1!$A$2=$I$8,'Adult Participation'!F296,"")))))))))))</f>
        <v>4.6689258314329303E-2</v>
      </c>
      <c r="F296" s="1">
        <f>IF(Sheet1!$A$2=$I$3,Volunteering!G296,(IF(Sheet1!$A$2=$I$4,'Club Membership'!G296,(IF(Sheet1!$A$2=$I$5,Tuition!G296,(IF(Sheet1!$A$2=$I$6,'Organised Competition'!G296,(IF(Sheet1!$A$2=$I$7,'Organised Sport'!G296,(IF(Sheet1!$A$2=$I$8,'Adult Participation'!G296,"")))))))))))</f>
        <v>2.3072697043189972E-2</v>
      </c>
      <c r="G296" s="1">
        <f>IF(Sheet1!$A$2=$I$3,Volunteering!H296,(IF(Sheet1!$A$2=$I$4,'Club Membership'!H296,(IF(Sheet1!$A$2=$I$5,Tuition!H296,(IF(Sheet1!$A$2=$I$6,'Organised Competition'!H296,(IF(Sheet1!$A$2=$I$7,'Organised Sport'!H296,(IF(Sheet1!$A$2=$I$8,'Adult Participation'!H296,"")))))))))))</f>
        <v>4.3541690984665725E-2</v>
      </c>
    </row>
    <row r="297" spans="1:7" ht="14.25" customHeight="1" x14ac:dyDescent="0.25">
      <c r="A297" s="1" t="s">
        <v>307</v>
      </c>
      <c r="B297" s="1" t="s">
        <v>18</v>
      </c>
      <c r="C297" s="1" t="s">
        <v>19</v>
      </c>
      <c r="D297" s="1">
        <f>IF(Sheet1!$A$2=$I$3,Volunteering!E297,(IF(Sheet1!$A$2=$I$4,'Club Membership'!E297,(IF(Sheet1!$A$2=$I$5,Tuition!E297,(IF(Sheet1!$A$2=$I$6,'Organised Competition'!E297,(IF(Sheet1!$A$2=$I$7,'Organised Sport'!E297,(IF(Sheet1!$A$2=$I$8,'Adult Participation'!E297,"")))))))))))</f>
        <v>4.1756288537713029E-2</v>
      </c>
      <c r="E297" s="1">
        <f>IF(Sheet1!$A$2=$I$3,Volunteering!F297,(IF(Sheet1!$A$2=$I$4,'Club Membership'!F297,(IF(Sheet1!$A$2=$I$5,Tuition!F297,(IF(Sheet1!$A$2=$I$6,'Organised Competition'!F297,(IF(Sheet1!$A$2=$I$7,'Organised Sport'!F297,(IF(Sheet1!$A$2=$I$8,'Adult Participation'!F297,"")))))))))))</f>
        <v>4.5117345411180745E-2</v>
      </c>
      <c r="F297" s="1">
        <f>IF(Sheet1!$A$2=$I$3,Volunteering!G297,(IF(Sheet1!$A$2=$I$4,'Club Membership'!G297,(IF(Sheet1!$A$2=$I$5,Tuition!G297,(IF(Sheet1!$A$2=$I$6,'Organised Competition'!G297,(IF(Sheet1!$A$2=$I$7,'Organised Sport'!G297,(IF(Sheet1!$A$2=$I$8,'Adult Participation'!G297,"")))))))))))</f>
        <v>4.4462765398145858E-2</v>
      </c>
      <c r="G297" s="1">
        <f>IF(Sheet1!$A$2=$I$3,Volunteering!H297,(IF(Sheet1!$A$2=$I$4,'Club Membership'!H297,(IF(Sheet1!$A$2=$I$5,Tuition!H297,(IF(Sheet1!$A$2=$I$6,'Organised Competition'!H297,(IF(Sheet1!$A$2=$I$7,'Organised Sport'!H297,(IF(Sheet1!$A$2=$I$8,'Adult Participation'!H297,"")))))))))))</f>
        <v>6.5908079208113979E-2</v>
      </c>
    </row>
    <row r="298" spans="1:7" ht="14.25" customHeight="1" x14ac:dyDescent="0.25">
      <c r="A298" s="1" t="s">
        <v>308</v>
      </c>
      <c r="B298" s="1" t="s">
        <v>18</v>
      </c>
      <c r="C298" s="1" t="s">
        <v>19</v>
      </c>
      <c r="D298" s="1">
        <f>IF(Sheet1!$A$2=$I$3,Volunteering!E298,(IF(Sheet1!$A$2=$I$4,'Club Membership'!E298,(IF(Sheet1!$A$2=$I$5,Tuition!E298,(IF(Sheet1!$A$2=$I$6,'Organised Competition'!E298,(IF(Sheet1!$A$2=$I$7,'Organised Sport'!E298,(IF(Sheet1!$A$2=$I$8,'Adult Participation'!E298,"")))))))))))</f>
        <v>4.2508745595045694E-2</v>
      </c>
      <c r="E298" s="1">
        <f>IF(Sheet1!$A$2=$I$3,Volunteering!F298,(IF(Sheet1!$A$2=$I$4,'Club Membership'!F298,(IF(Sheet1!$A$2=$I$5,Tuition!F298,(IF(Sheet1!$A$2=$I$6,'Organised Competition'!F298,(IF(Sheet1!$A$2=$I$7,'Organised Sport'!F298,(IF(Sheet1!$A$2=$I$8,'Adult Participation'!F298,"")))))))))))</f>
        <v>2.3909456909782401E-2</v>
      </c>
      <c r="F298" s="1">
        <f>IF(Sheet1!$A$2=$I$3,Volunteering!G298,(IF(Sheet1!$A$2=$I$4,'Club Membership'!G298,(IF(Sheet1!$A$2=$I$5,Tuition!G298,(IF(Sheet1!$A$2=$I$6,'Organised Competition'!G298,(IF(Sheet1!$A$2=$I$7,'Organised Sport'!G298,(IF(Sheet1!$A$2=$I$8,'Adult Participation'!G298,"")))))))))))</f>
        <v>1.7103720501662027E-2</v>
      </c>
      <c r="G298" s="1">
        <f>IF(Sheet1!$A$2=$I$3,Volunteering!H298,(IF(Sheet1!$A$2=$I$4,'Club Membership'!H298,(IF(Sheet1!$A$2=$I$5,Tuition!H298,(IF(Sheet1!$A$2=$I$6,'Organised Competition'!H298,(IF(Sheet1!$A$2=$I$7,'Organised Sport'!H298,(IF(Sheet1!$A$2=$I$8,'Adult Participation'!H298,"")))))))))))</f>
        <v>5.9464326966937951E-2</v>
      </c>
    </row>
    <row r="299" spans="1:7" ht="14.25" customHeight="1" x14ac:dyDescent="0.25">
      <c r="A299" s="1" t="s">
        <v>309</v>
      </c>
      <c r="B299" s="1" t="s">
        <v>4</v>
      </c>
      <c r="C299" s="1" t="s">
        <v>11</v>
      </c>
      <c r="D299" s="1">
        <f>IF(Sheet1!$A$2=$I$3,Volunteering!E299,(IF(Sheet1!$A$2=$I$4,'Club Membership'!E299,(IF(Sheet1!$A$2=$I$5,Tuition!E299,(IF(Sheet1!$A$2=$I$6,'Organised Competition'!E299,(IF(Sheet1!$A$2=$I$7,'Organised Sport'!E299,(IF(Sheet1!$A$2=$I$8,'Adult Participation'!E299,"")))))))))))</f>
        <v>5.6395638144654578E-2</v>
      </c>
      <c r="E299" s="1">
        <f>IF(Sheet1!$A$2=$I$3,Volunteering!F299,(IF(Sheet1!$A$2=$I$4,'Club Membership'!F299,(IF(Sheet1!$A$2=$I$5,Tuition!F299,(IF(Sheet1!$A$2=$I$6,'Organised Competition'!F299,(IF(Sheet1!$A$2=$I$7,'Organised Sport'!F299,(IF(Sheet1!$A$2=$I$8,'Adult Participation'!F299,"")))))))))))</f>
        <v>7.5538175955378775E-2</v>
      </c>
      <c r="F299" s="1">
        <f>IF(Sheet1!$A$2=$I$3,Volunteering!G299,(IF(Sheet1!$A$2=$I$4,'Club Membership'!G299,(IF(Sheet1!$A$2=$I$5,Tuition!G299,(IF(Sheet1!$A$2=$I$6,'Organised Competition'!G299,(IF(Sheet1!$A$2=$I$7,'Organised Sport'!G299,(IF(Sheet1!$A$2=$I$8,'Adult Participation'!G299,"")))))))))))</f>
        <v>5.3996019338161547E-2</v>
      </c>
      <c r="G299" s="1">
        <f>IF(Sheet1!$A$2=$I$3,Volunteering!H299,(IF(Sheet1!$A$2=$I$4,'Club Membership'!H299,(IF(Sheet1!$A$2=$I$5,Tuition!H299,(IF(Sheet1!$A$2=$I$6,'Organised Competition'!H299,(IF(Sheet1!$A$2=$I$7,'Organised Sport'!H299,(IF(Sheet1!$A$2=$I$8,'Adult Participation'!H299,"")))))))))))</f>
        <v>7.7405472546312609E-2</v>
      </c>
    </row>
    <row r="300" spans="1:7" ht="14.25" customHeight="1" x14ac:dyDescent="0.25">
      <c r="A300" s="1" t="s">
        <v>310</v>
      </c>
      <c r="B300" s="1" t="s">
        <v>32</v>
      </c>
      <c r="C300" s="1" t="s">
        <v>8</v>
      </c>
      <c r="D300" s="1">
        <f>IF(Sheet1!$A$2=$I$3,Volunteering!E300,(IF(Sheet1!$A$2=$I$4,'Club Membership'!E300,(IF(Sheet1!$A$2=$I$5,Tuition!E300,(IF(Sheet1!$A$2=$I$6,'Organised Competition'!E300,(IF(Sheet1!$A$2=$I$7,'Organised Sport'!E300,(IF(Sheet1!$A$2=$I$8,'Adult Participation'!E300,"")))))))))))</f>
        <v>6.423556938412775E-2</v>
      </c>
      <c r="E300" s="1">
        <f>IF(Sheet1!$A$2=$I$3,Volunteering!F300,(IF(Sheet1!$A$2=$I$4,'Club Membership'!F300,(IF(Sheet1!$A$2=$I$5,Tuition!F300,(IF(Sheet1!$A$2=$I$6,'Organised Competition'!F300,(IF(Sheet1!$A$2=$I$7,'Organised Sport'!F300,(IF(Sheet1!$A$2=$I$8,'Adult Participation'!F300,"")))))))))))</f>
        <v>5.5594720772785475E-2</v>
      </c>
      <c r="F300" s="1">
        <f>IF(Sheet1!$A$2=$I$3,Volunteering!G300,(IF(Sheet1!$A$2=$I$4,'Club Membership'!G300,(IF(Sheet1!$A$2=$I$5,Tuition!G300,(IF(Sheet1!$A$2=$I$6,'Organised Competition'!G300,(IF(Sheet1!$A$2=$I$7,'Organised Sport'!G300,(IF(Sheet1!$A$2=$I$8,'Adult Participation'!G300,"")))))))))))</f>
        <v>3.9304524802501711E-2</v>
      </c>
      <c r="G300" s="1">
        <f>IF(Sheet1!$A$2=$I$3,Volunteering!H300,(IF(Sheet1!$A$2=$I$4,'Club Membership'!H300,(IF(Sheet1!$A$2=$I$5,Tuition!H300,(IF(Sheet1!$A$2=$I$6,'Organised Competition'!H300,(IF(Sheet1!$A$2=$I$7,'Organised Sport'!H300,(IF(Sheet1!$A$2=$I$8,'Adult Participation'!H300,"")))))))))))</f>
        <v>7.0760122596889796E-2</v>
      </c>
    </row>
    <row r="301" spans="1:7" ht="14.25" customHeight="1" x14ac:dyDescent="0.25">
      <c r="A301" s="1" t="s">
        <v>311</v>
      </c>
      <c r="B301" s="1" t="s">
        <v>16</v>
      </c>
      <c r="C301" s="1" t="s">
        <v>19</v>
      </c>
      <c r="D301" s="1">
        <f>IF(Sheet1!$A$2=$I$3,Volunteering!E301,(IF(Sheet1!$A$2=$I$4,'Club Membership'!E301,(IF(Sheet1!$A$2=$I$5,Tuition!E301,(IF(Sheet1!$A$2=$I$6,'Organised Competition'!E301,(IF(Sheet1!$A$2=$I$7,'Organised Sport'!E301,(IF(Sheet1!$A$2=$I$8,'Adult Participation'!E301,"")))))))))))</f>
        <v>4.5509605922090704E-2</v>
      </c>
      <c r="E301" s="1">
        <f>IF(Sheet1!$A$2=$I$3,Volunteering!F301,(IF(Sheet1!$A$2=$I$4,'Club Membership'!F301,(IF(Sheet1!$A$2=$I$5,Tuition!F301,(IF(Sheet1!$A$2=$I$6,'Organised Competition'!F301,(IF(Sheet1!$A$2=$I$7,'Organised Sport'!F301,(IF(Sheet1!$A$2=$I$8,'Adult Participation'!F301,"")))))))))))</f>
        <v>4.4722960031062839E-2</v>
      </c>
      <c r="F301" s="1">
        <f>IF(Sheet1!$A$2=$I$3,Volunteering!G301,(IF(Sheet1!$A$2=$I$4,'Club Membership'!G301,(IF(Sheet1!$A$2=$I$5,Tuition!G301,(IF(Sheet1!$A$2=$I$6,'Organised Competition'!G301,(IF(Sheet1!$A$2=$I$7,'Organised Sport'!G301,(IF(Sheet1!$A$2=$I$8,'Adult Participation'!G301,"")))))))))))</f>
        <v>3.8239622326563631E-2</v>
      </c>
      <c r="G301" s="1">
        <f>IF(Sheet1!$A$2=$I$3,Volunteering!H301,(IF(Sheet1!$A$2=$I$4,'Club Membership'!H301,(IF(Sheet1!$A$2=$I$5,Tuition!H301,(IF(Sheet1!$A$2=$I$6,'Organised Competition'!H301,(IF(Sheet1!$A$2=$I$7,'Organised Sport'!H301,(IF(Sheet1!$A$2=$I$8,'Adult Participation'!H301,"")))))))))))</f>
        <v>7.2335974032858574E-2</v>
      </c>
    </row>
    <row r="302" spans="1:7" ht="14.25" customHeight="1" x14ac:dyDescent="0.25">
      <c r="A302" s="1" t="s">
        <v>312</v>
      </c>
      <c r="B302" s="1" t="s">
        <v>16</v>
      </c>
      <c r="C302" s="1" t="s">
        <v>8</v>
      </c>
      <c r="D302" s="1">
        <f>IF(Sheet1!$A$2=$I$3,Volunteering!E302,(IF(Sheet1!$A$2=$I$4,'Club Membership'!E302,(IF(Sheet1!$A$2=$I$5,Tuition!E302,(IF(Sheet1!$A$2=$I$6,'Organised Competition'!E302,(IF(Sheet1!$A$2=$I$7,'Organised Sport'!E302,(IF(Sheet1!$A$2=$I$8,'Adult Participation'!E302,"")))))))))))</f>
        <v>5.4932154597086592E-2</v>
      </c>
      <c r="E302" s="1">
        <f>IF(Sheet1!$A$2=$I$3,Volunteering!F302,(IF(Sheet1!$A$2=$I$4,'Club Membership'!F302,(IF(Sheet1!$A$2=$I$5,Tuition!F302,(IF(Sheet1!$A$2=$I$6,'Organised Competition'!F302,(IF(Sheet1!$A$2=$I$7,'Organised Sport'!F302,(IF(Sheet1!$A$2=$I$8,'Adult Participation'!F302,"")))))))))))</f>
        <v>5.7635351116455409E-2</v>
      </c>
      <c r="F302" s="1">
        <f>IF(Sheet1!$A$2=$I$3,Volunteering!G302,(IF(Sheet1!$A$2=$I$4,'Club Membership'!G302,(IF(Sheet1!$A$2=$I$5,Tuition!G302,(IF(Sheet1!$A$2=$I$6,'Organised Competition'!G302,(IF(Sheet1!$A$2=$I$7,'Organised Sport'!G302,(IF(Sheet1!$A$2=$I$8,'Adult Participation'!G302,"")))))))))))</f>
        <v>5.4470585214914713E-2</v>
      </c>
      <c r="G302" s="1">
        <f>IF(Sheet1!$A$2=$I$3,Volunteering!H302,(IF(Sheet1!$A$2=$I$4,'Club Membership'!H302,(IF(Sheet1!$A$2=$I$5,Tuition!H302,(IF(Sheet1!$A$2=$I$6,'Organised Competition'!H302,(IF(Sheet1!$A$2=$I$7,'Organised Sport'!H302,(IF(Sheet1!$A$2=$I$8,'Adult Participation'!H302,"")))))))))))</f>
        <v>7.9720128185190711E-2</v>
      </c>
    </row>
    <row r="303" spans="1:7" ht="14.25" customHeight="1" x14ac:dyDescent="0.25">
      <c r="A303" s="1" t="s">
        <v>313</v>
      </c>
      <c r="B303" s="1" t="s">
        <v>1</v>
      </c>
      <c r="C303" s="1" t="s">
        <v>14</v>
      </c>
      <c r="D303" s="1">
        <f>IF(Sheet1!$A$2=$I$3,Volunteering!E303,(IF(Sheet1!$A$2=$I$4,'Club Membership'!E303,(IF(Sheet1!$A$2=$I$5,Tuition!E303,(IF(Sheet1!$A$2=$I$6,'Organised Competition'!E303,(IF(Sheet1!$A$2=$I$7,'Organised Sport'!E303,(IF(Sheet1!$A$2=$I$8,'Adult Participation'!E303,"")))))))))))</f>
        <v>4.9699350010354727E-2</v>
      </c>
      <c r="E303" s="1">
        <f>IF(Sheet1!$A$2=$I$3,Volunteering!F303,(IF(Sheet1!$A$2=$I$4,'Club Membership'!F303,(IF(Sheet1!$A$2=$I$5,Tuition!F303,(IF(Sheet1!$A$2=$I$6,'Organised Competition'!F303,(IF(Sheet1!$A$2=$I$7,'Organised Sport'!F303,(IF(Sheet1!$A$2=$I$8,'Adult Participation'!F303,"")))))))))))</f>
        <v>5.7029458748003158E-2</v>
      </c>
      <c r="F303" s="1">
        <f>IF(Sheet1!$A$2=$I$3,Volunteering!G303,(IF(Sheet1!$A$2=$I$4,'Club Membership'!G303,(IF(Sheet1!$A$2=$I$5,Tuition!G303,(IF(Sheet1!$A$2=$I$6,'Organised Competition'!G303,(IF(Sheet1!$A$2=$I$7,'Organised Sport'!G303,(IF(Sheet1!$A$2=$I$8,'Adult Participation'!G303,"")))))))))))</f>
        <v>6.4381716545725581E-2</v>
      </c>
      <c r="G303" s="1">
        <f>IF(Sheet1!$A$2=$I$3,Volunteering!H303,(IF(Sheet1!$A$2=$I$4,'Club Membership'!H303,(IF(Sheet1!$A$2=$I$5,Tuition!H303,(IF(Sheet1!$A$2=$I$6,'Organised Competition'!H303,(IF(Sheet1!$A$2=$I$7,'Organised Sport'!H303,(IF(Sheet1!$A$2=$I$8,'Adult Participation'!H303,"")))))))))))</f>
        <v>9.8961875141135469E-2</v>
      </c>
    </row>
    <row r="304" spans="1:7" ht="14.25" customHeight="1" x14ac:dyDescent="0.25">
      <c r="A304" s="1" t="s">
        <v>314</v>
      </c>
      <c r="B304" s="1" t="s">
        <v>1</v>
      </c>
      <c r="C304" s="1" t="s">
        <v>5</v>
      </c>
      <c r="D304" s="1">
        <f>IF(Sheet1!$A$2=$I$3,Volunteering!E304,(IF(Sheet1!$A$2=$I$4,'Club Membership'!E304,(IF(Sheet1!$A$2=$I$5,Tuition!E304,(IF(Sheet1!$A$2=$I$6,'Organised Competition'!E304,(IF(Sheet1!$A$2=$I$7,'Organised Sport'!E304,(IF(Sheet1!$A$2=$I$8,'Adult Participation'!E304,"")))))))))))</f>
        <v>7.7663409522038318E-2</v>
      </c>
      <c r="E304" s="1">
        <f>IF(Sheet1!$A$2=$I$3,Volunteering!F304,(IF(Sheet1!$A$2=$I$4,'Club Membership'!F304,(IF(Sheet1!$A$2=$I$5,Tuition!F304,(IF(Sheet1!$A$2=$I$6,'Organised Competition'!F304,(IF(Sheet1!$A$2=$I$7,'Organised Sport'!F304,(IF(Sheet1!$A$2=$I$8,'Adult Participation'!F304,"")))))))))))</f>
        <v>4.8627316115210623E-2</v>
      </c>
      <c r="F304" s="1">
        <f>IF(Sheet1!$A$2=$I$3,Volunteering!G304,(IF(Sheet1!$A$2=$I$4,'Club Membership'!G304,(IF(Sheet1!$A$2=$I$5,Tuition!G304,(IF(Sheet1!$A$2=$I$6,'Organised Competition'!G304,(IF(Sheet1!$A$2=$I$7,'Organised Sport'!G304,(IF(Sheet1!$A$2=$I$8,'Adult Participation'!G304,"")))))))))))</f>
        <v>4.7980015723210784E-2</v>
      </c>
      <c r="G304" s="1">
        <f>IF(Sheet1!$A$2=$I$3,Volunteering!H304,(IF(Sheet1!$A$2=$I$4,'Club Membership'!H304,(IF(Sheet1!$A$2=$I$5,Tuition!H304,(IF(Sheet1!$A$2=$I$6,'Organised Competition'!H304,(IF(Sheet1!$A$2=$I$7,'Organised Sport'!H304,(IF(Sheet1!$A$2=$I$8,'Adult Participation'!H304,"")))))))))))</f>
        <v>7.4042520153703217E-2</v>
      </c>
    </row>
    <row r="305" spans="1:7" ht="14.25" customHeight="1" x14ac:dyDescent="0.25">
      <c r="A305" s="1" t="s">
        <v>315</v>
      </c>
      <c r="B305" s="1" t="s">
        <v>7</v>
      </c>
      <c r="C305" s="1" t="s">
        <v>8</v>
      </c>
      <c r="D305" s="1">
        <f>IF(Sheet1!$A$2=$I$3,Volunteering!E305,(IF(Sheet1!$A$2=$I$4,'Club Membership'!E305,(IF(Sheet1!$A$2=$I$5,Tuition!E305,(IF(Sheet1!$A$2=$I$6,'Organised Competition'!E305,(IF(Sheet1!$A$2=$I$7,'Organised Sport'!E305,(IF(Sheet1!$A$2=$I$8,'Adult Participation'!E305,"")))))))))))</f>
        <v>7.0365601461805607E-2</v>
      </c>
      <c r="E305" s="1">
        <f>IF(Sheet1!$A$2=$I$3,Volunteering!F305,(IF(Sheet1!$A$2=$I$4,'Club Membership'!F305,(IF(Sheet1!$A$2=$I$5,Tuition!F305,(IF(Sheet1!$A$2=$I$6,'Organised Competition'!F305,(IF(Sheet1!$A$2=$I$7,'Organised Sport'!F305,(IF(Sheet1!$A$2=$I$8,'Adult Participation'!F305,"")))))))))))</f>
        <v>5.3617447219424415E-2</v>
      </c>
      <c r="F305" s="1">
        <f>IF(Sheet1!$A$2=$I$3,Volunteering!G305,(IF(Sheet1!$A$2=$I$4,'Club Membership'!G305,(IF(Sheet1!$A$2=$I$5,Tuition!G305,(IF(Sheet1!$A$2=$I$6,'Organised Competition'!G305,(IF(Sheet1!$A$2=$I$7,'Organised Sport'!G305,(IF(Sheet1!$A$2=$I$8,'Adult Participation'!G305,"")))))))))))</f>
        <v>3.9274632435928068E-2</v>
      </c>
      <c r="G305" s="1">
        <f>IF(Sheet1!$A$2=$I$3,Volunteering!H305,(IF(Sheet1!$A$2=$I$4,'Club Membership'!H305,(IF(Sheet1!$A$2=$I$5,Tuition!H305,(IF(Sheet1!$A$2=$I$6,'Organised Competition'!H305,(IF(Sheet1!$A$2=$I$7,'Organised Sport'!H305,(IF(Sheet1!$A$2=$I$8,'Adult Participation'!H305,"")))))))))))</f>
        <v>8.0209532358054295E-2</v>
      </c>
    </row>
    <row r="306" spans="1:7" ht="14.25" customHeight="1" x14ac:dyDescent="0.25">
      <c r="A306" s="1" t="s">
        <v>316</v>
      </c>
      <c r="B306" s="1" t="s">
        <v>16</v>
      </c>
      <c r="C306" s="1" t="s">
        <v>11</v>
      </c>
      <c r="D306" s="1">
        <f>IF(Sheet1!$A$2=$I$3,Volunteering!E306,(IF(Sheet1!$A$2=$I$4,'Club Membership'!E306,(IF(Sheet1!$A$2=$I$5,Tuition!E306,(IF(Sheet1!$A$2=$I$6,'Organised Competition'!E306,(IF(Sheet1!$A$2=$I$7,'Organised Sport'!E306,(IF(Sheet1!$A$2=$I$8,'Adult Participation'!E306,"")))))))))))</f>
        <v>3.9531543686710156E-2</v>
      </c>
      <c r="E306" s="1">
        <f>IF(Sheet1!$A$2=$I$3,Volunteering!F306,(IF(Sheet1!$A$2=$I$4,'Club Membership'!F306,(IF(Sheet1!$A$2=$I$5,Tuition!F306,(IF(Sheet1!$A$2=$I$6,'Organised Competition'!F306,(IF(Sheet1!$A$2=$I$7,'Organised Sport'!F306,(IF(Sheet1!$A$2=$I$8,'Adult Participation'!F306,"")))))))))))</f>
        <v>4.694473015047608E-2</v>
      </c>
      <c r="F306" s="1">
        <f>IF(Sheet1!$A$2=$I$3,Volunteering!G306,(IF(Sheet1!$A$2=$I$4,'Club Membership'!G306,(IF(Sheet1!$A$2=$I$5,Tuition!G306,(IF(Sheet1!$A$2=$I$6,'Organised Competition'!G306,(IF(Sheet1!$A$2=$I$7,'Organised Sport'!G306,(IF(Sheet1!$A$2=$I$8,'Adult Participation'!G306,"")))))))))))</f>
        <v>2.8624944041947934E-2</v>
      </c>
      <c r="G306" s="1">
        <f>IF(Sheet1!$A$2=$I$3,Volunteering!H306,(IF(Sheet1!$A$2=$I$4,'Club Membership'!H306,(IF(Sheet1!$A$2=$I$5,Tuition!H306,(IF(Sheet1!$A$2=$I$6,'Organised Competition'!H306,(IF(Sheet1!$A$2=$I$7,'Organised Sport'!H306,(IF(Sheet1!$A$2=$I$8,'Adult Participation'!H306,"")))))))))))</f>
        <v>0.11668842017886454</v>
      </c>
    </row>
    <row r="307" spans="1:7" ht="14.25" customHeight="1" x14ac:dyDescent="0.25">
      <c r="A307" s="1" t="s">
        <v>317</v>
      </c>
      <c r="B307" s="1" t="s">
        <v>1</v>
      </c>
      <c r="C307" s="1" t="s">
        <v>8</v>
      </c>
      <c r="D307" s="1">
        <f>IF(Sheet1!$A$2=$I$3,Volunteering!E307,(IF(Sheet1!$A$2=$I$4,'Club Membership'!E307,(IF(Sheet1!$A$2=$I$5,Tuition!E307,(IF(Sheet1!$A$2=$I$6,'Organised Competition'!E307,(IF(Sheet1!$A$2=$I$7,'Organised Sport'!E307,(IF(Sheet1!$A$2=$I$8,'Adult Participation'!E307,"")))))))))))</f>
        <v>5.6532694931744169E-2</v>
      </c>
      <c r="E307" s="1">
        <f>IF(Sheet1!$A$2=$I$3,Volunteering!F307,(IF(Sheet1!$A$2=$I$4,'Club Membership'!F307,(IF(Sheet1!$A$2=$I$5,Tuition!F307,(IF(Sheet1!$A$2=$I$6,'Organised Competition'!F307,(IF(Sheet1!$A$2=$I$7,'Organised Sport'!F307,(IF(Sheet1!$A$2=$I$8,'Adult Participation'!F307,"")))))))))))</f>
        <v>6.0760758660533015E-2</v>
      </c>
      <c r="F307" s="1">
        <f>IF(Sheet1!$A$2=$I$3,Volunteering!G307,(IF(Sheet1!$A$2=$I$4,'Club Membership'!G307,(IF(Sheet1!$A$2=$I$5,Tuition!G307,(IF(Sheet1!$A$2=$I$6,'Organised Competition'!G307,(IF(Sheet1!$A$2=$I$7,'Organised Sport'!G307,(IF(Sheet1!$A$2=$I$8,'Adult Participation'!G307,"")))))))))))</f>
        <v>6.1198929769823718E-2</v>
      </c>
      <c r="G307" s="1">
        <f>IF(Sheet1!$A$2=$I$3,Volunteering!H307,(IF(Sheet1!$A$2=$I$4,'Club Membership'!H307,(IF(Sheet1!$A$2=$I$5,Tuition!H307,(IF(Sheet1!$A$2=$I$6,'Organised Competition'!H307,(IF(Sheet1!$A$2=$I$7,'Organised Sport'!H307,(IF(Sheet1!$A$2=$I$8,'Adult Participation'!H307,"")))))))))))</f>
        <v>7.7839348256575264E-2</v>
      </c>
    </row>
    <row r="308" spans="1:7" ht="14.25" customHeight="1" x14ac:dyDescent="0.25">
      <c r="A308" s="1" t="s">
        <v>318</v>
      </c>
      <c r="B308" s="1" t="s">
        <v>28</v>
      </c>
      <c r="C308" s="1" t="s">
        <v>5</v>
      </c>
      <c r="D308" s="1">
        <f>IF(Sheet1!$A$2=$I$3,Volunteering!E308,(IF(Sheet1!$A$2=$I$4,'Club Membership'!E308,(IF(Sheet1!$A$2=$I$5,Tuition!E308,(IF(Sheet1!$A$2=$I$6,'Organised Competition'!E308,(IF(Sheet1!$A$2=$I$7,'Organised Sport'!E308,(IF(Sheet1!$A$2=$I$8,'Adult Participation'!E308,"")))))))))))</f>
        <v>8.2555901913087315E-2</v>
      </c>
      <c r="E308" s="1">
        <f>IF(Sheet1!$A$2=$I$3,Volunteering!F308,(IF(Sheet1!$A$2=$I$4,'Club Membership'!F308,(IF(Sheet1!$A$2=$I$5,Tuition!F308,(IF(Sheet1!$A$2=$I$6,'Organised Competition'!F308,(IF(Sheet1!$A$2=$I$7,'Organised Sport'!F308,(IF(Sheet1!$A$2=$I$8,'Adult Participation'!F308,"")))))))))))</f>
        <v>7.2220459186528002E-2</v>
      </c>
      <c r="F308" s="1">
        <f>IF(Sheet1!$A$2=$I$3,Volunteering!G308,(IF(Sheet1!$A$2=$I$4,'Club Membership'!G308,(IF(Sheet1!$A$2=$I$5,Tuition!G308,(IF(Sheet1!$A$2=$I$6,'Organised Competition'!G308,(IF(Sheet1!$A$2=$I$7,'Organised Sport'!G308,(IF(Sheet1!$A$2=$I$8,'Adult Participation'!G308,"")))))))))))</f>
        <v>5.7108225157680784E-2</v>
      </c>
      <c r="G308" s="1">
        <f>IF(Sheet1!$A$2=$I$3,Volunteering!H308,(IF(Sheet1!$A$2=$I$4,'Club Membership'!H308,(IF(Sheet1!$A$2=$I$5,Tuition!H308,(IF(Sheet1!$A$2=$I$6,'Organised Competition'!H308,(IF(Sheet1!$A$2=$I$7,'Organised Sport'!H308,(IF(Sheet1!$A$2=$I$8,'Adult Participation'!H308,"")))))))))))</f>
        <v>0.10407728787103546</v>
      </c>
    </row>
    <row r="309" spans="1:7" ht="14.25" customHeight="1" x14ac:dyDescent="0.25">
      <c r="A309" s="1" t="s">
        <v>319</v>
      </c>
      <c r="B309" s="1" t="s">
        <v>28</v>
      </c>
      <c r="C309" s="1" t="s">
        <v>5</v>
      </c>
      <c r="D309" s="1">
        <f>IF(Sheet1!$A$2=$I$3,Volunteering!E309,(IF(Sheet1!$A$2=$I$4,'Club Membership'!E309,(IF(Sheet1!$A$2=$I$5,Tuition!E309,(IF(Sheet1!$A$2=$I$6,'Organised Competition'!E309,(IF(Sheet1!$A$2=$I$7,'Organised Sport'!E309,(IF(Sheet1!$A$2=$I$8,'Adult Participation'!E309,"")))))))))))</f>
        <v>5.2332510108011557E-2</v>
      </c>
      <c r="E309" s="1">
        <f>IF(Sheet1!$A$2=$I$3,Volunteering!F309,(IF(Sheet1!$A$2=$I$4,'Club Membership'!F309,(IF(Sheet1!$A$2=$I$5,Tuition!F309,(IF(Sheet1!$A$2=$I$6,'Organised Competition'!F309,(IF(Sheet1!$A$2=$I$7,'Organised Sport'!F309,(IF(Sheet1!$A$2=$I$8,'Adult Participation'!F309,"")))))))))))</f>
        <v>5.3608493588572267E-2</v>
      </c>
      <c r="F309" s="1">
        <f>IF(Sheet1!$A$2=$I$3,Volunteering!G309,(IF(Sheet1!$A$2=$I$4,'Club Membership'!G309,(IF(Sheet1!$A$2=$I$5,Tuition!G309,(IF(Sheet1!$A$2=$I$6,'Organised Competition'!G309,(IF(Sheet1!$A$2=$I$7,'Organised Sport'!G309,(IF(Sheet1!$A$2=$I$8,'Adult Participation'!G309,"")))))))))))</f>
        <v>4.9310007716147783E-2</v>
      </c>
      <c r="G309" s="1">
        <f>IF(Sheet1!$A$2=$I$3,Volunteering!H309,(IF(Sheet1!$A$2=$I$4,'Club Membership'!H309,(IF(Sheet1!$A$2=$I$5,Tuition!H309,(IF(Sheet1!$A$2=$I$6,'Organised Competition'!H309,(IF(Sheet1!$A$2=$I$7,'Organised Sport'!H309,(IF(Sheet1!$A$2=$I$8,'Adult Participation'!H309,"")))))))))))</f>
        <v>6.4741736027968039E-2</v>
      </c>
    </row>
    <row r="310" spans="1:7" ht="14.25" customHeight="1" x14ac:dyDescent="0.25">
      <c r="A310" s="1" t="s">
        <v>320</v>
      </c>
      <c r="B310" s="1" t="s">
        <v>4</v>
      </c>
      <c r="C310" s="1" t="s">
        <v>14</v>
      </c>
      <c r="D310" s="1">
        <f>IF(Sheet1!$A$2=$I$3,Volunteering!E310,(IF(Sheet1!$A$2=$I$4,'Club Membership'!E310,(IF(Sheet1!$A$2=$I$5,Tuition!E310,(IF(Sheet1!$A$2=$I$6,'Organised Competition'!E310,(IF(Sheet1!$A$2=$I$7,'Organised Sport'!E310,(IF(Sheet1!$A$2=$I$8,'Adult Participation'!E310,"")))))))))))</f>
        <v>5.5029286372745498E-2</v>
      </c>
      <c r="E310" s="1">
        <f>IF(Sheet1!$A$2=$I$3,Volunteering!F310,(IF(Sheet1!$A$2=$I$4,'Club Membership'!F310,(IF(Sheet1!$A$2=$I$5,Tuition!F310,(IF(Sheet1!$A$2=$I$6,'Organised Competition'!F310,(IF(Sheet1!$A$2=$I$7,'Organised Sport'!F310,(IF(Sheet1!$A$2=$I$8,'Adult Participation'!F310,"")))))))))))</f>
        <v>4.5290879861966997E-2</v>
      </c>
      <c r="F310" s="1">
        <f>IF(Sheet1!$A$2=$I$3,Volunteering!G310,(IF(Sheet1!$A$2=$I$4,'Club Membership'!G310,(IF(Sheet1!$A$2=$I$5,Tuition!G310,(IF(Sheet1!$A$2=$I$6,'Organised Competition'!G310,(IF(Sheet1!$A$2=$I$7,'Organised Sport'!G310,(IF(Sheet1!$A$2=$I$8,'Adult Participation'!G310,"")))))))))))</f>
        <v>4.0405361614167426E-2</v>
      </c>
      <c r="G310" s="1">
        <f>IF(Sheet1!$A$2=$I$3,Volunteering!H310,(IF(Sheet1!$A$2=$I$4,'Club Membership'!H310,(IF(Sheet1!$A$2=$I$5,Tuition!H310,(IF(Sheet1!$A$2=$I$6,'Organised Competition'!H310,(IF(Sheet1!$A$2=$I$7,'Organised Sport'!H310,(IF(Sheet1!$A$2=$I$8,'Adult Participation'!H310,"")))))))))))</f>
        <v>8.2122323658256585E-2</v>
      </c>
    </row>
    <row r="311" spans="1:7" ht="14.25" customHeight="1" x14ac:dyDescent="0.25">
      <c r="A311" s="1" t="s">
        <v>321</v>
      </c>
      <c r="B311" s="1" t="s">
        <v>7</v>
      </c>
      <c r="C311" s="1" t="s">
        <v>5</v>
      </c>
      <c r="D311" s="1">
        <f>IF(Sheet1!$A$2=$I$3,Volunteering!E311,(IF(Sheet1!$A$2=$I$4,'Club Membership'!E311,(IF(Sheet1!$A$2=$I$5,Tuition!E311,(IF(Sheet1!$A$2=$I$6,'Organised Competition'!E311,(IF(Sheet1!$A$2=$I$7,'Organised Sport'!E311,(IF(Sheet1!$A$2=$I$8,'Adult Participation'!E311,"")))))))))))</f>
        <v>4.1330599160482991E-2</v>
      </c>
      <c r="E311" s="1">
        <f>IF(Sheet1!$A$2=$I$3,Volunteering!F311,(IF(Sheet1!$A$2=$I$4,'Club Membership'!F311,(IF(Sheet1!$A$2=$I$5,Tuition!F311,(IF(Sheet1!$A$2=$I$6,'Organised Competition'!F311,(IF(Sheet1!$A$2=$I$7,'Organised Sport'!F311,(IF(Sheet1!$A$2=$I$8,'Adult Participation'!F311,"")))))))))))</f>
        <v>4.5240859558978122E-2</v>
      </c>
      <c r="F311" s="1">
        <f>IF(Sheet1!$A$2=$I$3,Volunteering!G311,(IF(Sheet1!$A$2=$I$4,'Club Membership'!G311,(IF(Sheet1!$A$2=$I$5,Tuition!G311,(IF(Sheet1!$A$2=$I$6,'Organised Competition'!G311,(IF(Sheet1!$A$2=$I$7,'Organised Sport'!G311,(IF(Sheet1!$A$2=$I$8,'Adult Participation'!G311,"")))))))))))</f>
        <v>5.6406822567753291E-2</v>
      </c>
      <c r="G311" s="1">
        <f>IF(Sheet1!$A$2=$I$3,Volunteering!H311,(IF(Sheet1!$A$2=$I$4,'Club Membership'!H311,(IF(Sheet1!$A$2=$I$5,Tuition!H311,(IF(Sheet1!$A$2=$I$6,'Organised Competition'!H311,(IF(Sheet1!$A$2=$I$7,'Organised Sport'!H311,(IF(Sheet1!$A$2=$I$8,'Adult Participation'!H311,"")))))))))))</f>
        <v>6.1442163510413463E-2</v>
      </c>
    </row>
    <row r="312" spans="1:7" ht="14.25" customHeight="1" x14ac:dyDescent="0.25">
      <c r="A312" s="1" t="s">
        <v>322</v>
      </c>
      <c r="B312" s="1" t="s">
        <v>1</v>
      </c>
      <c r="C312" s="1" t="s">
        <v>5</v>
      </c>
      <c r="D312" s="1">
        <f>IF(Sheet1!$A$2=$I$3,Volunteering!E312,(IF(Sheet1!$A$2=$I$4,'Club Membership'!E312,(IF(Sheet1!$A$2=$I$5,Tuition!E312,(IF(Sheet1!$A$2=$I$6,'Organised Competition'!E312,(IF(Sheet1!$A$2=$I$7,'Organised Sport'!E312,(IF(Sheet1!$A$2=$I$8,'Adult Participation'!E312,"")))))))))))</f>
        <v>7.8668533657417578E-2</v>
      </c>
      <c r="E312" s="1">
        <f>IF(Sheet1!$A$2=$I$3,Volunteering!F312,(IF(Sheet1!$A$2=$I$4,'Club Membership'!F312,(IF(Sheet1!$A$2=$I$5,Tuition!F312,(IF(Sheet1!$A$2=$I$6,'Organised Competition'!F312,(IF(Sheet1!$A$2=$I$7,'Organised Sport'!F312,(IF(Sheet1!$A$2=$I$8,'Adult Participation'!F312,"")))))))))))</f>
        <v>8.4900079230140674E-2</v>
      </c>
      <c r="F312" s="1">
        <f>IF(Sheet1!$A$2=$I$3,Volunteering!G312,(IF(Sheet1!$A$2=$I$4,'Club Membership'!G312,(IF(Sheet1!$A$2=$I$5,Tuition!G312,(IF(Sheet1!$A$2=$I$6,'Organised Competition'!G312,(IF(Sheet1!$A$2=$I$7,'Organised Sport'!G312,(IF(Sheet1!$A$2=$I$8,'Adult Participation'!G312,"")))))))))))</f>
        <v>3.7840807841543554E-2</v>
      </c>
      <c r="G312" s="1">
        <f>IF(Sheet1!$A$2=$I$3,Volunteering!H312,(IF(Sheet1!$A$2=$I$4,'Club Membership'!H312,(IF(Sheet1!$A$2=$I$5,Tuition!H312,(IF(Sheet1!$A$2=$I$6,'Organised Competition'!H312,(IF(Sheet1!$A$2=$I$7,'Organised Sport'!H312,(IF(Sheet1!$A$2=$I$8,'Adult Participation'!H312,"")))))))))))</f>
        <v>8.6433337197227664E-2</v>
      </c>
    </row>
    <row r="313" spans="1:7" ht="14.25" customHeight="1" x14ac:dyDescent="0.25">
      <c r="A313" s="1" t="s">
        <v>323</v>
      </c>
      <c r="B313" s="1" t="s">
        <v>28</v>
      </c>
      <c r="C313" s="1" t="s">
        <v>5</v>
      </c>
      <c r="D313" s="1">
        <f>IF(Sheet1!$A$2=$I$3,Volunteering!E313,(IF(Sheet1!$A$2=$I$4,'Club Membership'!E313,(IF(Sheet1!$A$2=$I$5,Tuition!E313,(IF(Sheet1!$A$2=$I$6,'Organised Competition'!E313,(IF(Sheet1!$A$2=$I$7,'Organised Sport'!E313,(IF(Sheet1!$A$2=$I$8,'Adult Participation'!E313,"")))))))))))</f>
        <v>9.1761789552759071E-2</v>
      </c>
      <c r="E313" s="1">
        <f>IF(Sheet1!$A$2=$I$3,Volunteering!F313,(IF(Sheet1!$A$2=$I$4,'Club Membership'!F313,(IF(Sheet1!$A$2=$I$5,Tuition!F313,(IF(Sheet1!$A$2=$I$6,'Organised Competition'!F313,(IF(Sheet1!$A$2=$I$7,'Organised Sport'!F313,(IF(Sheet1!$A$2=$I$8,'Adult Participation'!F313,"")))))))))))</f>
        <v>4.2982201333719008E-2</v>
      </c>
      <c r="F313" s="1">
        <f>IF(Sheet1!$A$2=$I$3,Volunteering!G313,(IF(Sheet1!$A$2=$I$4,'Club Membership'!G313,(IF(Sheet1!$A$2=$I$5,Tuition!G313,(IF(Sheet1!$A$2=$I$6,'Organised Competition'!G313,(IF(Sheet1!$A$2=$I$7,'Organised Sport'!G313,(IF(Sheet1!$A$2=$I$8,'Adult Participation'!G313,"")))))))))))</f>
        <v>6.2834683330945537E-2</v>
      </c>
      <c r="G313" s="1">
        <f>IF(Sheet1!$A$2=$I$3,Volunteering!H313,(IF(Sheet1!$A$2=$I$4,'Club Membership'!H313,(IF(Sheet1!$A$2=$I$5,Tuition!H313,(IF(Sheet1!$A$2=$I$6,'Organised Competition'!H313,(IF(Sheet1!$A$2=$I$7,'Organised Sport'!H313,(IF(Sheet1!$A$2=$I$8,'Adult Participation'!H313,"")))))))))))</f>
        <v>8.3843930645193743E-2</v>
      </c>
    </row>
    <row r="314" spans="1:7" ht="14.25" customHeight="1" x14ac:dyDescent="0.25">
      <c r="A314" s="1" t="s">
        <v>324</v>
      </c>
      <c r="B314" s="1" t="s">
        <v>18</v>
      </c>
      <c r="C314" s="1" t="s">
        <v>19</v>
      </c>
      <c r="D314" s="1">
        <f>IF(Sheet1!$A$2=$I$3,Volunteering!E314,(IF(Sheet1!$A$2=$I$4,'Club Membership'!E314,(IF(Sheet1!$A$2=$I$5,Tuition!E314,(IF(Sheet1!$A$2=$I$6,'Organised Competition'!E314,(IF(Sheet1!$A$2=$I$7,'Organised Sport'!E314,(IF(Sheet1!$A$2=$I$8,'Adult Participation'!E314,"")))))))))))</f>
        <v>4.212562644225637E-2</v>
      </c>
      <c r="E314" s="1">
        <f>IF(Sheet1!$A$2=$I$3,Volunteering!F314,(IF(Sheet1!$A$2=$I$4,'Club Membership'!F314,(IF(Sheet1!$A$2=$I$5,Tuition!F314,(IF(Sheet1!$A$2=$I$6,'Organised Competition'!F314,(IF(Sheet1!$A$2=$I$7,'Organised Sport'!F314,(IF(Sheet1!$A$2=$I$8,'Adult Participation'!F314,"")))))))))))</f>
        <v>1.4724805300922296E-2</v>
      </c>
      <c r="F314" s="1">
        <f>IF(Sheet1!$A$2=$I$3,Volunteering!G314,(IF(Sheet1!$A$2=$I$4,'Club Membership'!G314,(IF(Sheet1!$A$2=$I$5,Tuition!G314,(IF(Sheet1!$A$2=$I$6,'Organised Competition'!G314,(IF(Sheet1!$A$2=$I$7,'Organised Sport'!G314,(IF(Sheet1!$A$2=$I$8,'Adult Participation'!G314,"")))))))))))</f>
        <v>3.1354572328937166E-2</v>
      </c>
      <c r="G314" s="1">
        <f>IF(Sheet1!$A$2=$I$3,Volunteering!H314,(IF(Sheet1!$A$2=$I$4,'Club Membership'!H314,(IF(Sheet1!$A$2=$I$5,Tuition!H314,(IF(Sheet1!$A$2=$I$6,'Organised Competition'!H314,(IF(Sheet1!$A$2=$I$7,'Organised Sport'!H314,(IF(Sheet1!$A$2=$I$8,'Adult Participation'!H314,"")))))))))))</f>
        <v>3.6639300982721737E-2</v>
      </c>
    </row>
    <row r="315" spans="1:7" ht="14.25" customHeight="1" x14ac:dyDescent="0.25">
      <c r="A315" s="1" t="s">
        <v>325</v>
      </c>
      <c r="B315" s="1" t="s">
        <v>28</v>
      </c>
      <c r="C315" s="1" t="s">
        <v>11</v>
      </c>
      <c r="D315" s="1">
        <f>IF(Sheet1!$A$2=$I$3,Volunteering!E315,(IF(Sheet1!$A$2=$I$4,'Club Membership'!E315,(IF(Sheet1!$A$2=$I$5,Tuition!E315,(IF(Sheet1!$A$2=$I$6,'Organised Competition'!E315,(IF(Sheet1!$A$2=$I$7,'Organised Sport'!E315,(IF(Sheet1!$A$2=$I$8,'Adult Participation'!E315,"")))))))))))</f>
        <v>4.6278033589980762E-2</v>
      </c>
      <c r="E315" s="1">
        <f>IF(Sheet1!$A$2=$I$3,Volunteering!F315,(IF(Sheet1!$A$2=$I$4,'Club Membership'!F315,(IF(Sheet1!$A$2=$I$5,Tuition!F315,(IF(Sheet1!$A$2=$I$6,'Organised Competition'!F315,(IF(Sheet1!$A$2=$I$7,'Organised Sport'!F315,(IF(Sheet1!$A$2=$I$8,'Adult Participation'!F315,"")))))))))))</f>
        <v>5.7899769450947963E-2</v>
      </c>
      <c r="F315" s="1">
        <f>IF(Sheet1!$A$2=$I$3,Volunteering!G315,(IF(Sheet1!$A$2=$I$4,'Club Membership'!G315,(IF(Sheet1!$A$2=$I$5,Tuition!G315,(IF(Sheet1!$A$2=$I$6,'Organised Competition'!G315,(IF(Sheet1!$A$2=$I$7,'Organised Sport'!G315,(IF(Sheet1!$A$2=$I$8,'Adult Participation'!G315,"")))))))))))</f>
        <v>6.2014925405923182E-2</v>
      </c>
      <c r="G315" s="1">
        <f>IF(Sheet1!$A$2=$I$3,Volunteering!H315,(IF(Sheet1!$A$2=$I$4,'Club Membership'!H315,(IF(Sheet1!$A$2=$I$5,Tuition!H315,(IF(Sheet1!$A$2=$I$6,'Organised Competition'!H315,(IF(Sheet1!$A$2=$I$7,'Organised Sport'!H315,(IF(Sheet1!$A$2=$I$8,'Adult Participation'!H315,"")))))))))))</f>
        <v>7.3735997922176319E-2</v>
      </c>
    </row>
    <row r="316" spans="1:7" ht="14.25" customHeight="1" x14ac:dyDescent="0.25">
      <c r="A316" s="1" t="s">
        <v>326</v>
      </c>
      <c r="B316" s="1" t="s">
        <v>4</v>
      </c>
      <c r="C316" s="1" t="s">
        <v>19</v>
      </c>
      <c r="D316" s="1">
        <f>IF(Sheet1!$A$2=$I$3,Volunteering!E316,(IF(Sheet1!$A$2=$I$4,'Club Membership'!E316,(IF(Sheet1!$A$2=$I$5,Tuition!E316,(IF(Sheet1!$A$2=$I$6,'Organised Competition'!E316,(IF(Sheet1!$A$2=$I$7,'Organised Sport'!E316,(IF(Sheet1!$A$2=$I$8,'Adult Participation'!E316,"")))))))))))</f>
        <v>6.5776225710125008E-2</v>
      </c>
      <c r="E316" s="1">
        <f>IF(Sheet1!$A$2=$I$3,Volunteering!F316,(IF(Sheet1!$A$2=$I$4,'Club Membership'!F316,(IF(Sheet1!$A$2=$I$5,Tuition!F316,(IF(Sheet1!$A$2=$I$6,'Organised Competition'!F316,(IF(Sheet1!$A$2=$I$7,'Organised Sport'!F316,(IF(Sheet1!$A$2=$I$8,'Adult Participation'!F316,"")))))))))))</f>
        <v>5.5862840756443433E-2</v>
      </c>
      <c r="F316" s="1">
        <f>IF(Sheet1!$A$2=$I$3,Volunteering!G316,(IF(Sheet1!$A$2=$I$4,'Club Membership'!G316,(IF(Sheet1!$A$2=$I$5,Tuition!G316,(IF(Sheet1!$A$2=$I$6,'Organised Competition'!G316,(IF(Sheet1!$A$2=$I$7,'Organised Sport'!G316,(IF(Sheet1!$A$2=$I$8,'Adult Participation'!G316,"")))))))))))</f>
        <v>4.1518310273676258E-2</v>
      </c>
      <c r="G316" s="1">
        <f>IF(Sheet1!$A$2=$I$3,Volunteering!H316,(IF(Sheet1!$A$2=$I$4,'Club Membership'!H316,(IF(Sheet1!$A$2=$I$5,Tuition!H316,(IF(Sheet1!$A$2=$I$6,'Organised Competition'!H316,(IF(Sheet1!$A$2=$I$7,'Organised Sport'!H316,(IF(Sheet1!$A$2=$I$8,'Adult Participation'!H316,"")))))))))))</f>
        <v>7.7696998270205292E-2</v>
      </c>
    </row>
    <row r="317" spans="1:7" ht="14.25" customHeight="1" x14ac:dyDescent="0.25">
      <c r="A317" s="1" t="s">
        <v>327</v>
      </c>
      <c r="B317" s="1" t="s">
        <v>28</v>
      </c>
      <c r="C317" s="1" t="s">
        <v>14</v>
      </c>
      <c r="D317" s="1">
        <f>IF(Sheet1!$A$2=$I$3,Volunteering!E317,(IF(Sheet1!$A$2=$I$4,'Club Membership'!E317,(IF(Sheet1!$A$2=$I$5,Tuition!E317,(IF(Sheet1!$A$2=$I$6,'Organised Competition'!E317,(IF(Sheet1!$A$2=$I$7,'Organised Sport'!E317,(IF(Sheet1!$A$2=$I$8,'Adult Participation'!E317,"")))))))))))</f>
        <v>6.3264854748874388E-2</v>
      </c>
      <c r="E317" s="1">
        <f>IF(Sheet1!$A$2=$I$3,Volunteering!F317,(IF(Sheet1!$A$2=$I$4,'Club Membership'!F317,(IF(Sheet1!$A$2=$I$5,Tuition!F317,(IF(Sheet1!$A$2=$I$6,'Organised Competition'!F317,(IF(Sheet1!$A$2=$I$7,'Organised Sport'!F317,(IF(Sheet1!$A$2=$I$8,'Adult Participation'!F317,"")))))))))))</f>
        <v>6.1794933511323119E-2</v>
      </c>
      <c r="F317" s="1">
        <f>IF(Sheet1!$A$2=$I$3,Volunteering!G317,(IF(Sheet1!$A$2=$I$4,'Club Membership'!G317,(IF(Sheet1!$A$2=$I$5,Tuition!G317,(IF(Sheet1!$A$2=$I$6,'Organised Competition'!G317,(IF(Sheet1!$A$2=$I$7,'Organised Sport'!G317,(IF(Sheet1!$A$2=$I$8,'Adult Participation'!G317,"")))))))))))</f>
        <v>4.4548301266923725E-2</v>
      </c>
      <c r="G317" s="1">
        <f>IF(Sheet1!$A$2=$I$3,Volunteering!H317,(IF(Sheet1!$A$2=$I$4,'Club Membership'!H317,(IF(Sheet1!$A$2=$I$5,Tuition!H317,(IF(Sheet1!$A$2=$I$6,'Organised Competition'!H317,(IF(Sheet1!$A$2=$I$7,'Organised Sport'!H317,(IF(Sheet1!$A$2=$I$8,'Adult Participation'!H317,"")))))))))))</f>
        <v>8.8737491984085995E-2</v>
      </c>
    </row>
    <row r="318" spans="1:7" ht="14.25" customHeight="1" x14ac:dyDescent="0.25">
      <c r="A318" s="1" t="s">
        <v>328</v>
      </c>
      <c r="B318" s="1" t="s">
        <v>1</v>
      </c>
      <c r="C318" s="1" t="s">
        <v>14</v>
      </c>
      <c r="D318" s="1">
        <f>IF(Sheet1!$A$2=$I$3,Volunteering!E318,(IF(Sheet1!$A$2=$I$4,'Club Membership'!E318,(IF(Sheet1!$A$2=$I$5,Tuition!E318,(IF(Sheet1!$A$2=$I$6,'Organised Competition'!E318,(IF(Sheet1!$A$2=$I$7,'Organised Sport'!E318,(IF(Sheet1!$A$2=$I$8,'Adult Participation'!E318,"")))))))))))</f>
        <v>7.6782705619146574E-2</v>
      </c>
      <c r="E318" s="1">
        <f>IF(Sheet1!$A$2=$I$3,Volunteering!F318,(IF(Sheet1!$A$2=$I$4,'Club Membership'!F318,(IF(Sheet1!$A$2=$I$5,Tuition!F318,(IF(Sheet1!$A$2=$I$6,'Organised Competition'!F318,(IF(Sheet1!$A$2=$I$7,'Organised Sport'!F318,(IF(Sheet1!$A$2=$I$8,'Adult Participation'!F318,"")))))))))))</f>
        <v>5.2734901773357053E-2</v>
      </c>
      <c r="F318" s="1">
        <f>IF(Sheet1!$A$2=$I$3,Volunteering!G318,(IF(Sheet1!$A$2=$I$4,'Club Membership'!G318,(IF(Sheet1!$A$2=$I$5,Tuition!G318,(IF(Sheet1!$A$2=$I$6,'Organised Competition'!G318,(IF(Sheet1!$A$2=$I$7,'Organised Sport'!G318,(IF(Sheet1!$A$2=$I$8,'Adult Participation'!G318,"")))))))))))</f>
        <v>4.4234201829113307E-2</v>
      </c>
      <c r="G318" s="1">
        <f>IF(Sheet1!$A$2=$I$3,Volunteering!H318,(IF(Sheet1!$A$2=$I$4,'Club Membership'!H318,(IF(Sheet1!$A$2=$I$5,Tuition!H318,(IF(Sheet1!$A$2=$I$6,'Organised Competition'!H318,(IF(Sheet1!$A$2=$I$7,'Organised Sport'!H318,(IF(Sheet1!$A$2=$I$8,'Adult Participation'!H318,"")))))))))))</f>
        <v>0.12513315391662194</v>
      </c>
    </row>
    <row r="319" spans="1:7" ht="14.25" customHeight="1" x14ac:dyDescent="0.25">
      <c r="A319" s="1" t="s">
        <v>329</v>
      </c>
      <c r="B319" s="1" t="s">
        <v>1</v>
      </c>
      <c r="C319" s="1" t="s">
        <v>11</v>
      </c>
      <c r="D319" s="1">
        <f>IF(Sheet1!$A$2=$I$3,Volunteering!E319,(IF(Sheet1!$A$2=$I$4,'Club Membership'!E319,(IF(Sheet1!$A$2=$I$5,Tuition!E319,(IF(Sheet1!$A$2=$I$6,'Organised Competition'!E319,(IF(Sheet1!$A$2=$I$7,'Organised Sport'!E319,(IF(Sheet1!$A$2=$I$8,'Adult Participation'!E319,"")))))))))))</f>
        <v>4.4741654084498171E-2</v>
      </c>
      <c r="E319" s="1">
        <f>IF(Sheet1!$A$2=$I$3,Volunteering!F319,(IF(Sheet1!$A$2=$I$4,'Club Membership'!F319,(IF(Sheet1!$A$2=$I$5,Tuition!F319,(IF(Sheet1!$A$2=$I$6,'Organised Competition'!F319,(IF(Sheet1!$A$2=$I$7,'Organised Sport'!F319,(IF(Sheet1!$A$2=$I$8,'Adult Participation'!F319,"")))))))))))</f>
        <v>4.2496404111859745E-2</v>
      </c>
      <c r="F319" s="1">
        <f>IF(Sheet1!$A$2=$I$3,Volunteering!G319,(IF(Sheet1!$A$2=$I$4,'Club Membership'!G319,(IF(Sheet1!$A$2=$I$5,Tuition!G319,(IF(Sheet1!$A$2=$I$6,'Organised Competition'!G319,(IF(Sheet1!$A$2=$I$7,'Organised Sport'!G319,(IF(Sheet1!$A$2=$I$8,'Adult Participation'!G319,"")))))))))))</f>
        <v>7.3791146430850163E-2</v>
      </c>
      <c r="G319" s="1">
        <f>IF(Sheet1!$A$2=$I$3,Volunteering!H319,(IF(Sheet1!$A$2=$I$4,'Club Membership'!H319,(IF(Sheet1!$A$2=$I$5,Tuition!H319,(IF(Sheet1!$A$2=$I$6,'Organised Competition'!H319,(IF(Sheet1!$A$2=$I$7,'Organised Sport'!H319,(IF(Sheet1!$A$2=$I$8,'Adult Participation'!H319,"")))))))))))</f>
        <v>8.7335857164783467E-2</v>
      </c>
    </row>
    <row r="320" spans="1:7" ht="14.25" customHeight="1" x14ac:dyDescent="0.25">
      <c r="A320" s="1" t="s">
        <v>330</v>
      </c>
      <c r="B320" s="1" t="s">
        <v>4</v>
      </c>
      <c r="C320" s="1" t="s">
        <v>2</v>
      </c>
      <c r="D320" s="1">
        <f>IF(Sheet1!$A$2=$I$3,Volunteering!E320,(IF(Sheet1!$A$2=$I$4,'Club Membership'!E320,(IF(Sheet1!$A$2=$I$5,Tuition!E320,(IF(Sheet1!$A$2=$I$6,'Organised Competition'!E320,(IF(Sheet1!$A$2=$I$7,'Organised Sport'!E320,(IF(Sheet1!$A$2=$I$8,'Adult Participation'!E320,"")))))))))))</f>
        <v>4.0158718102879104E-2</v>
      </c>
      <c r="E320" s="1">
        <f>IF(Sheet1!$A$2=$I$3,Volunteering!F320,(IF(Sheet1!$A$2=$I$4,'Club Membership'!F320,(IF(Sheet1!$A$2=$I$5,Tuition!F320,(IF(Sheet1!$A$2=$I$6,'Organised Competition'!F320,(IF(Sheet1!$A$2=$I$7,'Organised Sport'!F320,(IF(Sheet1!$A$2=$I$8,'Adult Participation'!F320,"")))))))))))</f>
        <v>3.933592899986077E-2</v>
      </c>
      <c r="F320" s="1">
        <f>IF(Sheet1!$A$2=$I$3,Volunteering!G320,(IF(Sheet1!$A$2=$I$4,'Club Membership'!G320,(IF(Sheet1!$A$2=$I$5,Tuition!G320,(IF(Sheet1!$A$2=$I$6,'Organised Competition'!G320,(IF(Sheet1!$A$2=$I$7,'Organised Sport'!G320,(IF(Sheet1!$A$2=$I$8,'Adult Participation'!G320,"")))))))))))</f>
        <v>5.7382960841592466E-2</v>
      </c>
      <c r="G320" s="1">
        <f>IF(Sheet1!$A$2=$I$3,Volunteering!H320,(IF(Sheet1!$A$2=$I$4,'Club Membership'!H320,(IF(Sheet1!$A$2=$I$5,Tuition!H320,(IF(Sheet1!$A$2=$I$6,'Organised Competition'!H320,(IF(Sheet1!$A$2=$I$7,'Organised Sport'!H320,(IF(Sheet1!$A$2=$I$8,'Adult Participation'!H320,"")))))))))))</f>
        <v>5.7526413730388616E-2</v>
      </c>
    </row>
    <row r="321" spans="1:7" ht="14.25" customHeight="1" x14ac:dyDescent="0.25">
      <c r="A321" s="1" t="s">
        <v>331</v>
      </c>
      <c r="B321" s="1" t="s">
        <v>1</v>
      </c>
      <c r="C321" s="1" t="s">
        <v>19</v>
      </c>
      <c r="D321" s="1">
        <f>IF(Sheet1!$A$2=$I$3,Volunteering!E321,(IF(Sheet1!$A$2=$I$4,'Club Membership'!E321,(IF(Sheet1!$A$2=$I$5,Tuition!E321,(IF(Sheet1!$A$2=$I$6,'Organised Competition'!E321,(IF(Sheet1!$A$2=$I$7,'Organised Sport'!E321,(IF(Sheet1!$A$2=$I$8,'Adult Participation'!E321,"")))))))))))</f>
        <v>7.4218132788425789E-2</v>
      </c>
      <c r="E321" s="1">
        <f>IF(Sheet1!$A$2=$I$3,Volunteering!F321,(IF(Sheet1!$A$2=$I$4,'Club Membership'!F321,(IF(Sheet1!$A$2=$I$5,Tuition!F321,(IF(Sheet1!$A$2=$I$6,'Organised Competition'!F321,(IF(Sheet1!$A$2=$I$7,'Organised Sport'!F321,(IF(Sheet1!$A$2=$I$8,'Adult Participation'!F321,"")))))))))))</f>
        <v>4.5320733869400893E-2</v>
      </c>
      <c r="F321" s="1">
        <f>IF(Sheet1!$A$2=$I$3,Volunteering!G321,(IF(Sheet1!$A$2=$I$4,'Club Membership'!G321,(IF(Sheet1!$A$2=$I$5,Tuition!G321,(IF(Sheet1!$A$2=$I$6,'Organised Competition'!G321,(IF(Sheet1!$A$2=$I$7,'Organised Sport'!G321,(IF(Sheet1!$A$2=$I$8,'Adult Participation'!G321,"")))))))))))</f>
        <v>5.3027109573338213E-2</v>
      </c>
      <c r="G321" s="1">
        <f>IF(Sheet1!$A$2=$I$3,Volunteering!H321,(IF(Sheet1!$A$2=$I$4,'Club Membership'!H321,(IF(Sheet1!$A$2=$I$5,Tuition!H321,(IF(Sheet1!$A$2=$I$6,'Organised Competition'!H321,(IF(Sheet1!$A$2=$I$7,'Organised Sport'!H321,(IF(Sheet1!$A$2=$I$8,'Adult Participation'!H321,"")))))))))))</f>
        <v>6.4764055838412132E-2</v>
      </c>
    </row>
    <row r="322" spans="1:7" ht="14.25" customHeight="1" x14ac:dyDescent="0.25">
      <c r="A322" s="1" t="s">
        <v>332</v>
      </c>
      <c r="B322" s="1" t="s">
        <v>1</v>
      </c>
      <c r="C322" s="1" t="s">
        <v>2</v>
      </c>
      <c r="D322" s="1">
        <f>IF(Sheet1!$A$2=$I$3,Volunteering!E322,(IF(Sheet1!$A$2=$I$4,'Club Membership'!E322,(IF(Sheet1!$A$2=$I$5,Tuition!E322,(IF(Sheet1!$A$2=$I$6,'Organised Competition'!E322,(IF(Sheet1!$A$2=$I$7,'Organised Sport'!E322,(IF(Sheet1!$A$2=$I$8,'Adult Participation'!E322,"")))))))))))</f>
        <v>5.1245568333424536E-2</v>
      </c>
      <c r="E322" s="1">
        <f>IF(Sheet1!$A$2=$I$3,Volunteering!F322,(IF(Sheet1!$A$2=$I$4,'Club Membership'!F322,(IF(Sheet1!$A$2=$I$5,Tuition!F322,(IF(Sheet1!$A$2=$I$6,'Organised Competition'!F322,(IF(Sheet1!$A$2=$I$7,'Organised Sport'!F322,(IF(Sheet1!$A$2=$I$8,'Adult Participation'!F322,"")))))))))))</f>
        <v>6.7535804819894393E-2</v>
      </c>
      <c r="F322" s="1">
        <f>IF(Sheet1!$A$2=$I$3,Volunteering!G322,(IF(Sheet1!$A$2=$I$4,'Club Membership'!G322,(IF(Sheet1!$A$2=$I$5,Tuition!G322,(IF(Sheet1!$A$2=$I$6,'Organised Competition'!G322,(IF(Sheet1!$A$2=$I$7,'Organised Sport'!G322,(IF(Sheet1!$A$2=$I$8,'Adult Participation'!G322,"")))))))))))</f>
        <v>5.1183249664107006E-2</v>
      </c>
      <c r="G322" s="1">
        <f>IF(Sheet1!$A$2=$I$3,Volunteering!H322,(IF(Sheet1!$A$2=$I$4,'Club Membership'!H322,(IF(Sheet1!$A$2=$I$5,Tuition!H322,(IF(Sheet1!$A$2=$I$6,'Organised Competition'!H322,(IF(Sheet1!$A$2=$I$7,'Organised Sport'!H322,(IF(Sheet1!$A$2=$I$8,'Adult Participation'!H322,"")))))))))))</f>
        <v>7.929838693308755E-2</v>
      </c>
    </row>
    <row r="323" spans="1:7" ht="14.25" customHeight="1" x14ac:dyDescent="0.25">
      <c r="A323" s="1" t="s">
        <v>333</v>
      </c>
      <c r="B323" s="1" t="s">
        <v>32</v>
      </c>
      <c r="C323" s="1" t="s">
        <v>19</v>
      </c>
      <c r="D323" s="1">
        <f>IF(Sheet1!$A$2=$I$3,Volunteering!E323,(IF(Sheet1!$A$2=$I$4,'Club Membership'!E323,(IF(Sheet1!$A$2=$I$5,Tuition!E323,(IF(Sheet1!$A$2=$I$6,'Organised Competition'!E323,(IF(Sheet1!$A$2=$I$7,'Organised Sport'!E323,(IF(Sheet1!$A$2=$I$8,'Adult Participation'!E323,"")))))))))))</f>
        <v>2.2470672287531562E-2</v>
      </c>
      <c r="E323" s="1">
        <f>IF(Sheet1!$A$2=$I$3,Volunteering!F323,(IF(Sheet1!$A$2=$I$4,'Club Membership'!F323,(IF(Sheet1!$A$2=$I$5,Tuition!F323,(IF(Sheet1!$A$2=$I$6,'Organised Competition'!F323,(IF(Sheet1!$A$2=$I$7,'Organised Sport'!F323,(IF(Sheet1!$A$2=$I$8,'Adult Participation'!F323,"")))))))))))</f>
        <v>3.3289351022445179E-2</v>
      </c>
      <c r="F323" s="1">
        <f>IF(Sheet1!$A$2=$I$3,Volunteering!G323,(IF(Sheet1!$A$2=$I$4,'Club Membership'!G323,(IF(Sheet1!$A$2=$I$5,Tuition!G323,(IF(Sheet1!$A$2=$I$6,'Organised Competition'!G323,(IF(Sheet1!$A$2=$I$7,'Organised Sport'!G323,(IF(Sheet1!$A$2=$I$8,'Adult Participation'!G323,"")))))))))))</f>
        <v>4.7130554298410531E-2</v>
      </c>
      <c r="G323" s="1">
        <f>IF(Sheet1!$A$2=$I$3,Volunteering!H323,(IF(Sheet1!$A$2=$I$4,'Club Membership'!H323,(IF(Sheet1!$A$2=$I$5,Tuition!H323,(IF(Sheet1!$A$2=$I$6,'Organised Competition'!H323,(IF(Sheet1!$A$2=$I$7,'Organised Sport'!H323,(IF(Sheet1!$A$2=$I$8,'Adult Participation'!H323,"")))))))))))</f>
        <v>6.7227597738231046E-2</v>
      </c>
    </row>
    <row r="324" spans="1:7" ht="14.25" customHeight="1" x14ac:dyDescent="0.25">
      <c r="A324" s="1" t="s">
        <v>334</v>
      </c>
      <c r="B324" s="1" t="s">
        <v>32</v>
      </c>
      <c r="C324" s="1" t="s">
        <v>11</v>
      </c>
      <c r="D324" s="1">
        <f>IF(Sheet1!$A$2=$I$3,Volunteering!E324,(IF(Sheet1!$A$2=$I$4,'Club Membership'!E324,(IF(Sheet1!$A$2=$I$5,Tuition!E324,(IF(Sheet1!$A$2=$I$6,'Organised Competition'!E324,(IF(Sheet1!$A$2=$I$7,'Organised Sport'!E324,(IF(Sheet1!$A$2=$I$8,'Adult Participation'!E324,"")))))))))))</f>
        <v>7.2425502963812172E-2</v>
      </c>
      <c r="E324" s="1">
        <f>IF(Sheet1!$A$2=$I$3,Volunteering!F324,(IF(Sheet1!$A$2=$I$4,'Club Membership'!F324,(IF(Sheet1!$A$2=$I$5,Tuition!F324,(IF(Sheet1!$A$2=$I$6,'Organised Competition'!F324,(IF(Sheet1!$A$2=$I$7,'Organised Sport'!F324,(IF(Sheet1!$A$2=$I$8,'Adult Participation'!F324,"")))))))))))</f>
        <v>3.5185522364154911E-2</v>
      </c>
      <c r="F324" s="1">
        <f>IF(Sheet1!$A$2=$I$3,Volunteering!G324,(IF(Sheet1!$A$2=$I$4,'Club Membership'!G324,(IF(Sheet1!$A$2=$I$5,Tuition!G324,(IF(Sheet1!$A$2=$I$6,'Organised Competition'!G324,(IF(Sheet1!$A$2=$I$7,'Organised Sport'!G324,(IF(Sheet1!$A$2=$I$8,'Adult Participation'!G324,"")))))))))))</f>
        <v>5.2298974470807308E-2</v>
      </c>
      <c r="G324" s="1">
        <f>IF(Sheet1!$A$2=$I$3,Volunteering!H324,(IF(Sheet1!$A$2=$I$4,'Club Membership'!H324,(IF(Sheet1!$A$2=$I$5,Tuition!H324,(IF(Sheet1!$A$2=$I$6,'Organised Competition'!H324,(IF(Sheet1!$A$2=$I$7,'Organised Sport'!H324,(IF(Sheet1!$A$2=$I$8,'Adult Participation'!H324,"")))))))))))</f>
        <v>9.2758653571244215E-2</v>
      </c>
    </row>
    <row r="325" spans="1:7" ht="14.25" customHeight="1" x14ac:dyDescent="0.25">
      <c r="A325" s="1" t="s">
        <v>335</v>
      </c>
      <c r="B325" s="1" t="s">
        <v>1</v>
      </c>
      <c r="C325" s="1" t="s">
        <v>2</v>
      </c>
      <c r="D325" s="1">
        <f>IF(Sheet1!$A$2=$I$3,Volunteering!E325,(IF(Sheet1!$A$2=$I$4,'Club Membership'!E325,(IF(Sheet1!$A$2=$I$5,Tuition!E325,(IF(Sheet1!$A$2=$I$6,'Organised Competition'!E325,(IF(Sheet1!$A$2=$I$7,'Organised Sport'!E325,(IF(Sheet1!$A$2=$I$8,'Adult Participation'!E325,"")))))))))))</f>
        <v>5.1072867613920832E-2</v>
      </c>
      <c r="E325" s="1">
        <f>IF(Sheet1!$A$2=$I$3,Volunteering!F325,(IF(Sheet1!$A$2=$I$4,'Club Membership'!F325,(IF(Sheet1!$A$2=$I$5,Tuition!F325,(IF(Sheet1!$A$2=$I$6,'Organised Competition'!F325,(IF(Sheet1!$A$2=$I$7,'Organised Sport'!F325,(IF(Sheet1!$A$2=$I$8,'Adult Participation'!F325,"")))))))))))</f>
        <v>3.646219148580266E-2</v>
      </c>
      <c r="F325" s="1">
        <f>IF(Sheet1!$A$2=$I$3,Volunteering!G325,(IF(Sheet1!$A$2=$I$4,'Club Membership'!G325,(IF(Sheet1!$A$2=$I$5,Tuition!G325,(IF(Sheet1!$A$2=$I$6,'Organised Competition'!G325,(IF(Sheet1!$A$2=$I$7,'Organised Sport'!G325,(IF(Sheet1!$A$2=$I$8,'Adult Participation'!G325,"")))))))))))</f>
        <v>3.8211470818889787E-2</v>
      </c>
      <c r="G325" s="1">
        <f>IF(Sheet1!$A$2=$I$3,Volunteering!H325,(IF(Sheet1!$A$2=$I$4,'Club Membership'!H325,(IF(Sheet1!$A$2=$I$5,Tuition!H325,(IF(Sheet1!$A$2=$I$6,'Organised Competition'!H325,(IF(Sheet1!$A$2=$I$7,'Organised Sport'!H325,(IF(Sheet1!$A$2=$I$8,'Adult Participation'!H325,"")))))))))))</f>
        <v>8.7411904179669306E-2</v>
      </c>
    </row>
    <row r="326" spans="1:7" ht="14.25" customHeight="1" x14ac:dyDescent="0.25">
      <c r="A326" s="1" t="s">
        <v>336</v>
      </c>
      <c r="B326" s="1" t="s">
        <v>32</v>
      </c>
      <c r="C326" s="1" t="s">
        <v>5</v>
      </c>
      <c r="D326" s="1">
        <f>IF(Sheet1!$A$2=$I$3,Volunteering!E326,(IF(Sheet1!$A$2=$I$4,'Club Membership'!E326,(IF(Sheet1!$A$2=$I$5,Tuition!E326,(IF(Sheet1!$A$2=$I$6,'Organised Competition'!E326,(IF(Sheet1!$A$2=$I$7,'Organised Sport'!E326,(IF(Sheet1!$A$2=$I$8,'Adult Participation'!E326,"")))))))))))</f>
        <v>5.6443576777442321E-2</v>
      </c>
      <c r="E326" s="1">
        <f>IF(Sheet1!$A$2=$I$3,Volunteering!F326,(IF(Sheet1!$A$2=$I$4,'Club Membership'!F326,(IF(Sheet1!$A$2=$I$5,Tuition!F326,(IF(Sheet1!$A$2=$I$6,'Organised Competition'!F326,(IF(Sheet1!$A$2=$I$7,'Organised Sport'!F326,(IF(Sheet1!$A$2=$I$8,'Adult Participation'!F326,"")))))))))))</f>
        <v>5.4309701378364272E-2</v>
      </c>
      <c r="F326" s="1">
        <f>IF(Sheet1!$A$2=$I$3,Volunteering!G326,(IF(Sheet1!$A$2=$I$4,'Club Membership'!G326,(IF(Sheet1!$A$2=$I$5,Tuition!G326,(IF(Sheet1!$A$2=$I$6,'Organised Competition'!G326,(IF(Sheet1!$A$2=$I$7,'Organised Sport'!G326,(IF(Sheet1!$A$2=$I$8,'Adult Participation'!G326,"")))))))))))</f>
        <v>5.6964356940536455E-2</v>
      </c>
      <c r="G326" s="1">
        <f>IF(Sheet1!$A$2=$I$3,Volunteering!H326,(IF(Sheet1!$A$2=$I$4,'Club Membership'!H326,(IF(Sheet1!$A$2=$I$5,Tuition!H326,(IF(Sheet1!$A$2=$I$6,'Organised Competition'!H326,(IF(Sheet1!$A$2=$I$7,'Organised Sport'!H326,(IF(Sheet1!$A$2=$I$8,'Adult Participation'!H326,"")))))))))))</f>
        <v>7.2067322441126569E-2</v>
      </c>
    </row>
    <row r="327" spans="1:7" ht="14.25" customHeight="1" x14ac:dyDescent="0.25">
      <c r="A327" s="1" t="s">
        <v>337</v>
      </c>
      <c r="B327" s="1" t="s">
        <v>1</v>
      </c>
      <c r="C327" s="1" t="s">
        <v>8</v>
      </c>
      <c r="D327" s="1">
        <f>IF(Sheet1!$A$2=$I$3,Volunteering!E327,(IF(Sheet1!$A$2=$I$4,'Club Membership'!E327,(IF(Sheet1!$A$2=$I$5,Tuition!E327,(IF(Sheet1!$A$2=$I$6,'Organised Competition'!E327,(IF(Sheet1!$A$2=$I$7,'Organised Sport'!E327,(IF(Sheet1!$A$2=$I$8,'Adult Participation'!E327,"")))))))))))</f>
        <v>6.507752922935435E-2</v>
      </c>
      <c r="E327" s="1">
        <f>IF(Sheet1!$A$2=$I$3,Volunteering!F327,(IF(Sheet1!$A$2=$I$4,'Club Membership'!F327,(IF(Sheet1!$A$2=$I$5,Tuition!F327,(IF(Sheet1!$A$2=$I$6,'Organised Competition'!F327,(IF(Sheet1!$A$2=$I$7,'Organised Sport'!F327,(IF(Sheet1!$A$2=$I$8,'Adult Participation'!F327,"")))))))))))</f>
        <v>5.0992806940506126E-2</v>
      </c>
      <c r="F327" s="1">
        <f>IF(Sheet1!$A$2=$I$3,Volunteering!G327,(IF(Sheet1!$A$2=$I$4,'Club Membership'!G327,(IF(Sheet1!$A$2=$I$5,Tuition!G327,(IF(Sheet1!$A$2=$I$6,'Organised Competition'!G327,(IF(Sheet1!$A$2=$I$7,'Organised Sport'!G327,(IF(Sheet1!$A$2=$I$8,'Adult Participation'!G327,"")))))))))))</f>
        <v>7.8532024074413578E-2</v>
      </c>
      <c r="G327" s="1">
        <f>IF(Sheet1!$A$2=$I$3,Volunteering!H327,(IF(Sheet1!$A$2=$I$4,'Club Membership'!H327,(IF(Sheet1!$A$2=$I$5,Tuition!H327,(IF(Sheet1!$A$2=$I$6,'Organised Competition'!H327,(IF(Sheet1!$A$2=$I$7,'Organised Sport'!H327,(IF(Sheet1!$A$2=$I$8,'Adult Participation'!H327,"")))))))))))</f>
        <v>5.8465862104215664E-2</v>
      </c>
    </row>
    <row r="328" spans="1:7" ht="14.25" customHeight="1" x14ac:dyDescent="0.25">
      <c r="A328" s="1" t="s">
        <v>338</v>
      </c>
      <c r="B328" s="1" t="s">
        <v>4</v>
      </c>
      <c r="C328" s="1" t="s">
        <v>8</v>
      </c>
      <c r="D328" s="1">
        <f>IF(Sheet1!$A$2=$I$3,Volunteering!E328,(IF(Sheet1!$A$2=$I$4,'Club Membership'!E328,(IF(Sheet1!$A$2=$I$5,Tuition!E328,(IF(Sheet1!$A$2=$I$6,'Organised Competition'!E328,(IF(Sheet1!$A$2=$I$7,'Organised Sport'!E328,(IF(Sheet1!$A$2=$I$8,'Adult Participation'!E328,"")))))))))))</f>
        <v>3.6651740244127658E-2</v>
      </c>
      <c r="E328" s="1">
        <f>IF(Sheet1!$A$2=$I$3,Volunteering!F328,(IF(Sheet1!$A$2=$I$4,'Club Membership'!F328,(IF(Sheet1!$A$2=$I$5,Tuition!F328,(IF(Sheet1!$A$2=$I$6,'Organised Competition'!F328,(IF(Sheet1!$A$2=$I$7,'Organised Sport'!F328,(IF(Sheet1!$A$2=$I$8,'Adult Participation'!F328,"")))))))))))</f>
        <v>5.4074632802984773E-2</v>
      </c>
      <c r="F328" s="1">
        <f>IF(Sheet1!$A$2=$I$3,Volunteering!G328,(IF(Sheet1!$A$2=$I$4,'Club Membership'!G328,(IF(Sheet1!$A$2=$I$5,Tuition!G328,(IF(Sheet1!$A$2=$I$6,'Organised Competition'!G328,(IF(Sheet1!$A$2=$I$7,'Organised Sport'!G328,(IF(Sheet1!$A$2=$I$8,'Adult Participation'!G328,"")))))))))))</f>
        <v>4.9632617880750268E-2</v>
      </c>
      <c r="G328" s="1">
        <f>IF(Sheet1!$A$2=$I$3,Volunteering!H328,(IF(Sheet1!$A$2=$I$4,'Club Membership'!H328,(IF(Sheet1!$A$2=$I$5,Tuition!H328,(IF(Sheet1!$A$2=$I$6,'Organised Competition'!H328,(IF(Sheet1!$A$2=$I$7,'Organised Sport'!H328,(IF(Sheet1!$A$2=$I$8,'Adult Participation'!H328,"")))))))))))</f>
        <v>8.2598349021113418E-2</v>
      </c>
    </row>
    <row r="329" spans="1:7" ht="14.25" customHeight="1" x14ac:dyDescent="0.25">
      <c r="A329" s="1" t="s">
        <v>339</v>
      </c>
      <c r="B329" s="1" t="s">
        <v>32</v>
      </c>
      <c r="C329" s="1" t="s">
        <v>8</v>
      </c>
      <c r="D329" s="1">
        <f>IF(Sheet1!$A$2=$I$3,Volunteering!E329,(IF(Sheet1!$A$2=$I$4,'Club Membership'!E329,(IF(Sheet1!$A$2=$I$5,Tuition!E329,(IF(Sheet1!$A$2=$I$6,'Organised Competition'!E329,(IF(Sheet1!$A$2=$I$7,'Organised Sport'!E329,(IF(Sheet1!$A$2=$I$8,'Adult Participation'!E329,"")))))))))))</f>
        <v>4.3376820605245843E-2</v>
      </c>
      <c r="E329" s="1">
        <f>IF(Sheet1!$A$2=$I$3,Volunteering!F329,(IF(Sheet1!$A$2=$I$4,'Club Membership'!F329,(IF(Sheet1!$A$2=$I$5,Tuition!F329,(IF(Sheet1!$A$2=$I$6,'Organised Competition'!F329,(IF(Sheet1!$A$2=$I$7,'Organised Sport'!F329,(IF(Sheet1!$A$2=$I$8,'Adult Participation'!F329,"")))))))))))</f>
        <v>4.6901470563045403E-2</v>
      </c>
      <c r="F329" s="1">
        <f>IF(Sheet1!$A$2=$I$3,Volunteering!G329,(IF(Sheet1!$A$2=$I$4,'Club Membership'!G329,(IF(Sheet1!$A$2=$I$5,Tuition!G329,(IF(Sheet1!$A$2=$I$6,'Organised Competition'!G329,(IF(Sheet1!$A$2=$I$7,'Organised Sport'!G329,(IF(Sheet1!$A$2=$I$8,'Adult Participation'!G329,"")))))))))))</f>
        <v>5.2910638485773355E-2</v>
      </c>
      <c r="G329" s="1">
        <f>IF(Sheet1!$A$2=$I$3,Volunteering!H329,(IF(Sheet1!$A$2=$I$4,'Club Membership'!H329,(IF(Sheet1!$A$2=$I$5,Tuition!H329,(IF(Sheet1!$A$2=$I$6,'Organised Competition'!H329,(IF(Sheet1!$A$2=$I$7,'Organised Sport'!H329,(IF(Sheet1!$A$2=$I$8,'Adult Participation'!H329,"")))))))))))</f>
        <v>6.1061907340203003E-2</v>
      </c>
    </row>
    <row r="330" spans="1:7" ht="14.25" customHeight="1" x14ac:dyDescent="0.25">
      <c r="A330" s="1" t="s">
        <v>340</v>
      </c>
      <c r="B330" s="1" t="s">
        <v>22</v>
      </c>
      <c r="C330" s="1" t="s">
        <v>11</v>
      </c>
      <c r="D330" s="1">
        <f>IF(Sheet1!$A$2=$I$3,Volunteering!E330,(IF(Sheet1!$A$2=$I$4,'Club Membership'!E330,(IF(Sheet1!$A$2=$I$5,Tuition!E330,(IF(Sheet1!$A$2=$I$6,'Organised Competition'!E330,(IF(Sheet1!$A$2=$I$7,'Organised Sport'!E330,(IF(Sheet1!$A$2=$I$8,'Adult Participation'!E330,"")))))))))))</f>
        <v>7.3072038298975892E-2</v>
      </c>
      <c r="E330" s="1">
        <f>IF(Sheet1!$A$2=$I$3,Volunteering!F330,(IF(Sheet1!$A$2=$I$4,'Club Membership'!F330,(IF(Sheet1!$A$2=$I$5,Tuition!F330,(IF(Sheet1!$A$2=$I$6,'Organised Competition'!F330,(IF(Sheet1!$A$2=$I$7,'Organised Sport'!F330,(IF(Sheet1!$A$2=$I$8,'Adult Participation'!F330,"")))))))))))</f>
        <v>7.6056346725703022E-2</v>
      </c>
      <c r="F330" s="1">
        <f>IF(Sheet1!$A$2=$I$3,Volunteering!G330,(IF(Sheet1!$A$2=$I$4,'Club Membership'!G330,(IF(Sheet1!$A$2=$I$5,Tuition!G330,(IF(Sheet1!$A$2=$I$6,'Organised Competition'!G330,(IF(Sheet1!$A$2=$I$7,'Organised Sport'!G330,(IF(Sheet1!$A$2=$I$8,'Adult Participation'!G330,"")))))))))))</f>
        <v>6.8089945252443496E-2</v>
      </c>
      <c r="G330" s="1">
        <f>IF(Sheet1!$A$2=$I$3,Volunteering!H330,(IF(Sheet1!$A$2=$I$4,'Club Membership'!H330,(IF(Sheet1!$A$2=$I$5,Tuition!H330,(IF(Sheet1!$A$2=$I$6,'Organised Competition'!H330,(IF(Sheet1!$A$2=$I$7,'Organised Sport'!H330,(IF(Sheet1!$A$2=$I$8,'Adult Participation'!H330,"")))))))))))</f>
        <v>7.9076010411727168E-2</v>
      </c>
    </row>
    <row r="332" spans="1:7" ht="14.25" customHeight="1" x14ac:dyDescent="0.25">
      <c r="B332" s="1">
        <f>COUNTIF(C$5:C$330,"LU")</f>
        <v>39</v>
      </c>
      <c r="C332" s="1" t="s">
        <v>2</v>
      </c>
      <c r="D332" s="1">
        <f>AVERAGEIF($C$5:$C$330,$C332,D$5:D$330)</f>
        <v>4.6528833322990085E-2</v>
      </c>
      <c r="E332" s="1">
        <f t="shared" ref="E332:G332" si="0">AVERAGEIF($C$5:$C$330,$C332,E$5:E$330)</f>
        <v>4.7204690451941519E-2</v>
      </c>
      <c r="F332" s="1">
        <f t="shared" si="0"/>
        <v>4.3311753631307869E-2</v>
      </c>
      <c r="G332" s="1">
        <f t="shared" si="0"/>
        <v>6.9515080070647786E-2</v>
      </c>
    </row>
    <row r="333" spans="1:7" ht="14.25" customHeight="1" x14ac:dyDescent="0.25">
      <c r="B333" s="1">
        <f>COUNTIF(C$5:C$330,"MU")</f>
        <v>71</v>
      </c>
      <c r="C333" s="1" t="s">
        <v>19</v>
      </c>
      <c r="D333" s="1">
        <f t="shared" ref="D333:G337" si="1">AVERAGEIF($C$5:$C$330,$C333,D$5:D$330)</f>
        <v>4.3891675346178473E-2</v>
      </c>
      <c r="E333" s="1">
        <f t="shared" si="1"/>
        <v>4.0077873101672698E-2</v>
      </c>
      <c r="F333" s="1">
        <f t="shared" si="1"/>
        <v>3.6983518927526646E-2</v>
      </c>
      <c r="G333" s="1">
        <f t="shared" si="1"/>
        <v>6.2251626016002051E-2</v>
      </c>
    </row>
    <row r="334" spans="1:7" ht="14.25" customHeight="1" x14ac:dyDescent="0.25">
      <c r="B334" s="1">
        <f>COUNTIF(C$5:C$330,"OU")</f>
        <v>58</v>
      </c>
      <c r="C334" s="1" t="s">
        <v>11</v>
      </c>
      <c r="D334" s="1">
        <f t="shared" si="1"/>
        <v>4.8856350527930185E-2</v>
      </c>
      <c r="E334" s="1">
        <f t="shared" si="1"/>
        <v>4.7969067944006898E-2</v>
      </c>
      <c r="F334" s="1">
        <f t="shared" si="1"/>
        <v>4.6904555325538326E-2</v>
      </c>
      <c r="G334" s="1">
        <f t="shared" si="1"/>
        <v>7.3320521631323299E-2</v>
      </c>
    </row>
    <row r="335" spans="1:7" ht="14.25" customHeight="1" x14ac:dyDescent="0.25">
      <c r="B335" s="1">
        <f>COUNTIF(C$5:C$330,"R50")</f>
        <v>48</v>
      </c>
      <c r="C335" s="1" t="s">
        <v>14</v>
      </c>
      <c r="D335" s="1">
        <f t="shared" si="1"/>
        <v>5.5300961222894074E-2</v>
      </c>
      <c r="E335" s="1">
        <f t="shared" si="1"/>
        <v>5.3118026700818839E-2</v>
      </c>
      <c r="F335" s="1">
        <f t="shared" si="1"/>
        <v>5.1479657490117396E-2</v>
      </c>
      <c r="G335" s="1">
        <f t="shared" si="1"/>
        <v>8.5869879737437191E-2</v>
      </c>
    </row>
    <row r="336" spans="1:7" ht="14.25" customHeight="1" x14ac:dyDescent="0.25">
      <c r="B336" s="1">
        <f>COUNTIF(C$5:C$330,"R80")</f>
        <v>55</v>
      </c>
      <c r="C336" s="1" t="s">
        <v>5</v>
      </c>
      <c r="D336" s="1">
        <f t="shared" si="1"/>
        <v>6.2800143037960457E-2</v>
      </c>
      <c r="E336" s="1">
        <f t="shared" si="1"/>
        <v>5.7248024021076011E-2</v>
      </c>
      <c r="F336" s="1">
        <f t="shared" si="1"/>
        <v>5.8826881596407546E-2</v>
      </c>
      <c r="G336" s="1">
        <f t="shared" si="1"/>
        <v>9.038818746868521E-2</v>
      </c>
    </row>
    <row r="337" spans="1:7" ht="14.25" customHeight="1" x14ac:dyDescent="0.25">
      <c r="B337" s="1">
        <f>COUNTIF(C$5:C$330,"SR")</f>
        <v>55</v>
      </c>
      <c r="C337" s="1" t="s">
        <v>8</v>
      </c>
      <c r="D337" s="1">
        <f t="shared" si="1"/>
        <v>5.4438497179867949E-2</v>
      </c>
      <c r="E337" s="1">
        <f t="shared" si="1"/>
        <v>4.9741336389442642E-2</v>
      </c>
      <c r="F337" s="1">
        <f t="shared" si="1"/>
        <v>4.9156157494681947E-2</v>
      </c>
      <c r="G337" s="1">
        <f t="shared" si="1"/>
        <v>8.3064273627821802E-2</v>
      </c>
    </row>
    <row r="338" spans="1:7" ht="14.25" customHeight="1" x14ac:dyDescent="0.25">
      <c r="B338" s="1">
        <f>SUM(B332:B337)</f>
        <v>326</v>
      </c>
    </row>
    <row r="339" spans="1:7" ht="14.25" customHeight="1" x14ac:dyDescent="0.25">
      <c r="C339" s="1" t="str">
        <f>Sheet1!B2</f>
        <v>Allerdale</v>
      </c>
      <c r="D339" s="1">
        <f>LOOKUP($C$339,$A$5:$A$330,D$5:D$330)</f>
        <v>4.2820801844442834E-2</v>
      </c>
      <c r="E339" s="1">
        <f t="shared" ref="E339:G339" si="2">LOOKUP($C$339,$A$5:$A$330,E$5:E$330)</f>
        <v>6.7534900021545927E-2</v>
      </c>
      <c r="F339" s="1">
        <f t="shared" si="2"/>
        <v>7.3936444009932739E-2</v>
      </c>
      <c r="G339" s="1">
        <f t="shared" si="2"/>
        <v>0.10386912095120433</v>
      </c>
    </row>
    <row r="340" spans="1:7" ht="14.25" customHeight="1" x14ac:dyDescent="0.25">
      <c r="C340" s="1" t="str">
        <f>LOOKUP(C339,A5:A330,C5:C330)</f>
        <v>R80</v>
      </c>
      <c r="D340" s="1">
        <f>LOOKUP($C$340,$C$332:$C$337,D$332:D$337)</f>
        <v>6.2800143037960457E-2</v>
      </c>
      <c r="E340" s="1">
        <f t="shared" ref="E340:G340" si="3">LOOKUP($C$340,$C$332:$C$337,E$332:E$337)</f>
        <v>5.7248024021076011E-2</v>
      </c>
      <c r="F340" s="1">
        <f t="shared" si="3"/>
        <v>5.8826881596407546E-2</v>
      </c>
      <c r="G340" s="1">
        <f t="shared" si="3"/>
        <v>9.038818746868521E-2</v>
      </c>
    </row>
    <row r="341" spans="1:7" ht="14.25" customHeight="1" x14ac:dyDescent="0.25">
      <c r="C341" s="1" t="s">
        <v>1051</v>
      </c>
      <c r="D341" s="1">
        <f>D371/D370</f>
        <v>5.9107606173243364E-2</v>
      </c>
      <c r="E341" s="1">
        <f>E371/E370</f>
        <v>5.4766753923492409E-2</v>
      </c>
      <c r="F341" s="1">
        <f>F371/F370</f>
        <v>5.4610978633347768E-2</v>
      </c>
      <c r="G341" s="1">
        <f>G371/G370</f>
        <v>8.6466073339904248E-2</v>
      </c>
    </row>
    <row r="342" spans="1:7" ht="14.25" customHeight="1" x14ac:dyDescent="0.25">
      <c r="C342" s="1" t="s">
        <v>1052</v>
      </c>
      <c r="D342" s="1">
        <f>D376/D375</f>
        <v>4.6217867736876403E-2</v>
      </c>
      <c r="E342" s="1">
        <f>E376/E375</f>
        <v>4.4456653920219524E-2</v>
      </c>
      <c r="F342" s="1">
        <f>F376/F375</f>
        <v>4.1877693121170366E-2</v>
      </c>
      <c r="G342" s="1">
        <f>G376/G375</f>
        <v>6.7759189431596201E-2</v>
      </c>
    </row>
    <row r="348" spans="1:7" ht="14.25" customHeight="1" x14ac:dyDescent="0.25">
      <c r="A348" s="1" t="s">
        <v>1037</v>
      </c>
      <c r="D348" s="2"/>
    </row>
    <row r="349" spans="1:7" ht="14.25" customHeight="1" x14ac:dyDescent="0.25">
      <c r="D349" s="2"/>
    </row>
    <row r="350" spans="1:7" ht="14.25" customHeight="1" x14ac:dyDescent="0.25">
      <c r="A350" s="1" t="s">
        <v>1038</v>
      </c>
      <c r="D350" s="2"/>
    </row>
    <row r="351" spans="1:7" ht="14.25" customHeight="1" x14ac:dyDescent="0.25">
      <c r="D351" s="2"/>
    </row>
    <row r="352" spans="1:7" ht="14.25" customHeight="1" x14ac:dyDescent="0.25">
      <c r="A352" s="1" t="s">
        <v>1039</v>
      </c>
      <c r="D352" s="2"/>
    </row>
    <row r="353" spans="1:4" ht="14.25" customHeight="1" x14ac:dyDescent="0.25">
      <c r="D353" s="2"/>
    </row>
    <row r="354" spans="1:4" ht="14.25" customHeight="1" x14ac:dyDescent="0.25">
      <c r="A354" s="1" t="s">
        <v>1040</v>
      </c>
      <c r="D354" s="2"/>
    </row>
    <row r="355" spans="1:4" ht="14.25" customHeight="1" x14ac:dyDescent="0.25">
      <c r="D355" s="2"/>
    </row>
    <row r="356" spans="1:4" ht="14.25" customHeight="1" x14ac:dyDescent="0.25">
      <c r="A356" s="1" t="s">
        <v>1035</v>
      </c>
      <c r="D356" s="2"/>
    </row>
    <row r="357" spans="1:4" ht="14.25" customHeight="1" x14ac:dyDescent="0.25">
      <c r="A357" s="1" t="s">
        <v>1036</v>
      </c>
      <c r="D357" s="2"/>
    </row>
    <row r="358" spans="1:4" ht="14.25" customHeight="1" x14ac:dyDescent="0.25">
      <c r="D358" s="2"/>
    </row>
    <row r="359" spans="1:4" ht="14.25" customHeight="1" x14ac:dyDescent="0.25">
      <c r="A359" s="1" t="s">
        <v>1053</v>
      </c>
      <c r="D359" s="2"/>
    </row>
    <row r="360" spans="1:4" ht="14.25" customHeight="1" x14ac:dyDescent="0.25">
      <c r="A360" s="1" t="s">
        <v>1055</v>
      </c>
      <c r="D360" s="2"/>
    </row>
    <row r="370" spans="1:7" ht="14.25" customHeight="1" x14ac:dyDescent="0.25">
      <c r="C370" s="1" t="s">
        <v>1051</v>
      </c>
      <c r="D370" s="1">
        <f>COUNTIF($C5:$C330,$C335)+COUNTIF($C5:$C330,$C336)+COUNTIF($C5:$C330,$C337)-4</f>
        <v>154</v>
      </c>
      <c r="E370" s="1">
        <f>COUNTIF($C5:$C330,$C335)+COUNTIF($C5:$C330,$C336)+COUNTIF($C5:$C330,$C337)-4</f>
        <v>154</v>
      </c>
      <c r="F370" s="1">
        <f>COUNTIF($C5:$C330,$C335)+COUNTIF($C5:$C330,$C336)+COUNTIF($C5:$C330,$C337)-4</f>
        <v>154</v>
      </c>
      <c r="G370" s="1">
        <f>COUNTIF($C5:$C330,$C335)+COUNTIF($C5:$C330,$C336)+COUNTIF($C5:$C330,$C337)</f>
        <v>158</v>
      </c>
    </row>
    <row r="371" spans="1:7" ht="14.25" customHeight="1" x14ac:dyDescent="0.25">
      <c r="D371" s="1">
        <f>SUMIF($C5:$C330,$C335,D5:D330)+SUMIF($C5:$C330,$C336,D5:D330)+SUMIF($C5:$C330,$C337,D5:D330)</f>
        <v>9.1025713506794776</v>
      </c>
      <c r="E371" s="1">
        <f>SUMIF($C5:$C330,$C335,E5:E330)+SUMIF($C5:$C330,$C336,E5:E330)+SUMIF($C5:$C330,$C337,E5:E330)</f>
        <v>8.4340801042178306</v>
      </c>
      <c r="F371" s="1">
        <f>SUMIF($C5:$C330,$C335,F5:F330)+SUMIF($C5:$C330,$C336,F5:F330)+SUMIF($C5:$C330,$C337,F5:F330)</f>
        <v>8.4100907095355559</v>
      </c>
      <c r="G371" s="1">
        <f>SUMIF($C5:$C330,$C335,G5:G330)+SUMIF($C5:$C330,$C336,G5:G330)+SUMIF($C5:$C330,$C337,G5:G330)</f>
        <v>13.661639587704871</v>
      </c>
    </row>
    <row r="375" spans="1:7" ht="14.25" customHeight="1" x14ac:dyDescent="0.25">
      <c r="C375" s="1" t="s">
        <v>1052</v>
      </c>
      <c r="D375" s="1">
        <f>COUNTIF($C5:$C330,$C332)+COUNTIF($C5:$C330,$C333)+COUNTIF($C5:$C330,$C334)</f>
        <v>168</v>
      </c>
      <c r="E375" s="1">
        <f>COUNTIF($C5:$C330,$C332)+COUNTIF($C5:$C330,$C333)+COUNTIF($C5:$C330,$C334)</f>
        <v>168</v>
      </c>
      <c r="F375" s="1">
        <f>COUNTIF($C5:$C330,$C332)+COUNTIF($C5:$C330,$C333)+COUNTIF($C5:$C330,$C334)</f>
        <v>168</v>
      </c>
      <c r="G375" s="1">
        <f>COUNTIF($C5:$C330,$C332)+COUNTIF($C5:$C330,$C333)+COUNTIF($C5:$C330,$C334)</f>
        <v>168</v>
      </c>
    </row>
    <row r="376" spans="1:7" ht="14.25" customHeight="1" x14ac:dyDescent="0.25">
      <c r="D376" s="1">
        <f>SUMIF($C5:$C330,$C332,D5:D330)+SUMIF($C5:$C330,$C333,D5:D330)+SUMIF($C5:$C330,$C334,D5:D330)</f>
        <v>7.7646017797952354</v>
      </c>
      <c r="E376" s="1">
        <f>SUMIF($C5:$C330,$C332,E5:E330)+SUMIF($C5:$C330,$C333,E5:E330)+SUMIF($C5:$C330,$C334,E5:E330)</f>
        <v>7.4687178585968805</v>
      </c>
      <c r="F376" s="1">
        <f>SUMIF($C5:$C330,$C332,F5:F330)+SUMIF($C5:$C330,$C333,F5:F330)+SUMIF($C5:$C330,$C334,F5:F330)</f>
        <v>7.035452444356622</v>
      </c>
      <c r="G376" s="1">
        <f>SUMIF($C5:$C330,$C332,G5:G330)+SUMIF($C5:$C330,$C333,G5:G330)+SUMIF($C5:$C330,$C334,G5:G330)</f>
        <v>11.383543824508161</v>
      </c>
    </row>
    <row r="380" spans="1:7" ht="14.25" customHeight="1" x14ac:dyDescent="0.25">
      <c r="A380" s="7"/>
      <c r="B380" s="7"/>
      <c r="C380" s="7"/>
      <c r="D380" s="7"/>
      <c r="E380" s="7"/>
      <c r="F380" s="7"/>
      <c r="G380" s="7"/>
    </row>
    <row r="382" spans="1:7" ht="14.25" customHeight="1" x14ac:dyDescent="0.25">
      <c r="A382" s="1" t="s">
        <v>3</v>
      </c>
      <c r="B382" s="1" t="s">
        <v>3</v>
      </c>
    </row>
    <row r="383" spans="1:7" ht="14.25" customHeight="1" x14ac:dyDescent="0.25">
      <c r="A383" s="1" t="s">
        <v>13</v>
      </c>
      <c r="B383" s="1" t="s">
        <v>13</v>
      </c>
    </row>
    <row r="384" spans="1:7" ht="14.25" customHeight="1" x14ac:dyDescent="0.25">
      <c r="A384" s="1" t="s">
        <v>15</v>
      </c>
      <c r="B384" s="1" t="s">
        <v>15</v>
      </c>
    </row>
    <row r="385" spans="1:2" ht="14.25" customHeight="1" x14ac:dyDescent="0.25">
      <c r="A385" s="1" t="s">
        <v>26</v>
      </c>
      <c r="B385" s="1" t="s">
        <v>26</v>
      </c>
    </row>
    <row r="386" spans="1:2" ht="14.25" customHeight="1" x14ac:dyDescent="0.25">
      <c r="A386" s="1" t="s">
        <v>27</v>
      </c>
      <c r="B386" s="1" t="s">
        <v>27</v>
      </c>
    </row>
    <row r="387" spans="1:2" ht="14.25" customHeight="1" x14ac:dyDescent="0.25">
      <c r="A387" s="1" t="s">
        <v>38</v>
      </c>
      <c r="B387" s="1" t="s">
        <v>38</v>
      </c>
    </row>
    <row r="388" spans="1:2" ht="14.25" customHeight="1" x14ac:dyDescent="0.25">
      <c r="A388" s="1" t="s">
        <v>42</v>
      </c>
      <c r="B388" s="1" t="s">
        <v>42</v>
      </c>
    </row>
    <row r="389" spans="1:2" ht="14.25" customHeight="1" x14ac:dyDescent="0.25">
      <c r="A389" s="1" t="s">
        <v>43</v>
      </c>
      <c r="B389" s="1" t="s">
        <v>43</v>
      </c>
    </row>
    <row r="390" spans="1:2" ht="14.25" customHeight="1" x14ac:dyDescent="0.25">
      <c r="A390" s="1" t="s">
        <v>48</v>
      </c>
      <c r="B390" s="1" t="s">
        <v>48</v>
      </c>
    </row>
    <row r="391" spans="1:2" ht="14.25" customHeight="1" x14ac:dyDescent="0.25">
      <c r="A391" s="1" t="s">
        <v>58</v>
      </c>
      <c r="B391" s="1" t="s">
        <v>58</v>
      </c>
    </row>
    <row r="392" spans="1:2" ht="14.25" customHeight="1" x14ac:dyDescent="0.25">
      <c r="A392" s="1" t="s">
        <v>60</v>
      </c>
      <c r="B392" s="1" t="s">
        <v>60</v>
      </c>
    </row>
    <row r="393" spans="1:2" ht="14.25" customHeight="1" x14ac:dyDescent="0.25">
      <c r="A393" s="1" t="s">
        <v>66</v>
      </c>
      <c r="B393" s="1" t="s">
        <v>66</v>
      </c>
    </row>
    <row r="394" spans="1:2" ht="14.25" customHeight="1" x14ac:dyDescent="0.25">
      <c r="A394" s="1" t="s">
        <v>67</v>
      </c>
      <c r="B394" s="1" t="s">
        <v>67</v>
      </c>
    </row>
    <row r="395" spans="1:2" ht="14.25" customHeight="1" x14ac:dyDescent="0.25">
      <c r="A395" s="1" t="s">
        <v>68</v>
      </c>
      <c r="B395" s="1" t="s">
        <v>68</v>
      </c>
    </row>
    <row r="396" spans="1:2" ht="14.25" customHeight="1" x14ac:dyDescent="0.25">
      <c r="A396" s="1" t="s">
        <v>70</v>
      </c>
      <c r="B396" s="1" t="s">
        <v>70</v>
      </c>
    </row>
    <row r="397" spans="1:2" ht="14.25" customHeight="1" x14ac:dyDescent="0.25">
      <c r="A397" s="1" t="s">
        <v>76</v>
      </c>
      <c r="B397" s="1" t="s">
        <v>76</v>
      </c>
    </row>
    <row r="398" spans="1:2" ht="14.25" customHeight="1" x14ac:dyDescent="0.25">
      <c r="A398" s="1" t="s">
        <v>78</v>
      </c>
      <c r="B398" s="1" t="s">
        <v>78</v>
      </c>
    </row>
    <row r="399" spans="1:2" ht="14.25" customHeight="1" x14ac:dyDescent="0.25">
      <c r="A399" s="1" t="s">
        <v>79</v>
      </c>
      <c r="B399" s="1" t="s">
        <v>79</v>
      </c>
    </row>
    <row r="400" spans="1:2" ht="14.25" customHeight="1" x14ac:dyDescent="0.25">
      <c r="A400" s="1" t="s">
        <v>81</v>
      </c>
      <c r="B400" s="1" t="s">
        <v>81</v>
      </c>
    </row>
    <row r="401" spans="1:2" ht="14.25" customHeight="1" x14ac:dyDescent="0.25">
      <c r="A401" s="1" t="s">
        <v>88</v>
      </c>
      <c r="B401" s="1" t="s">
        <v>88</v>
      </c>
    </row>
    <row r="402" spans="1:2" ht="14.25" customHeight="1" x14ac:dyDescent="0.25">
      <c r="A402" s="1" t="s">
        <v>90</v>
      </c>
      <c r="B402" s="1" t="s">
        <v>90</v>
      </c>
    </row>
    <row r="403" spans="1:2" ht="14.25" customHeight="1" x14ac:dyDescent="0.25">
      <c r="A403" s="1" t="s">
        <v>92</v>
      </c>
      <c r="B403" s="1" t="s">
        <v>92</v>
      </c>
    </row>
    <row r="404" spans="1:2" ht="14.25" customHeight="1" x14ac:dyDescent="0.25">
      <c r="A404" s="1" t="s">
        <v>94</v>
      </c>
      <c r="B404" s="1" t="s">
        <v>94</v>
      </c>
    </row>
    <row r="405" spans="1:2" ht="14.25" customHeight="1" x14ac:dyDescent="0.25">
      <c r="A405" s="1" t="s">
        <v>96</v>
      </c>
      <c r="B405" s="1" t="s">
        <v>96</v>
      </c>
    </row>
    <row r="406" spans="1:2" ht="14.25" customHeight="1" x14ac:dyDescent="0.25">
      <c r="A406" s="1" t="s">
        <v>97</v>
      </c>
      <c r="B406" s="1" t="s">
        <v>97</v>
      </c>
    </row>
    <row r="407" spans="1:2" ht="14.25" customHeight="1" x14ac:dyDescent="0.25">
      <c r="A407" s="1" t="s">
        <v>98</v>
      </c>
      <c r="B407" s="1" t="s">
        <v>98</v>
      </c>
    </row>
    <row r="408" spans="1:2" ht="14.25" customHeight="1" x14ac:dyDescent="0.25">
      <c r="A408" s="1" t="s">
        <v>100</v>
      </c>
      <c r="B408" s="1" t="s">
        <v>100</v>
      </c>
    </row>
    <row r="409" spans="1:2" ht="14.25" customHeight="1" x14ac:dyDescent="0.25">
      <c r="A409" s="1" t="s">
        <v>101</v>
      </c>
      <c r="B409" s="1" t="s">
        <v>101</v>
      </c>
    </row>
    <row r="410" spans="1:2" ht="14.25" customHeight="1" x14ac:dyDescent="0.25">
      <c r="A410" s="1" t="s">
        <v>102</v>
      </c>
      <c r="B410" s="1" t="s">
        <v>102</v>
      </c>
    </row>
    <row r="411" spans="1:2" ht="14.25" customHeight="1" x14ac:dyDescent="0.25">
      <c r="A411" s="1" t="s">
        <v>103</v>
      </c>
      <c r="B411" s="1" t="s">
        <v>103</v>
      </c>
    </row>
    <row r="412" spans="1:2" ht="14.25" customHeight="1" x14ac:dyDescent="0.25">
      <c r="A412" s="1" t="s">
        <v>107</v>
      </c>
      <c r="B412" s="1" t="s">
        <v>107</v>
      </c>
    </row>
    <row r="413" spans="1:2" ht="14.25" customHeight="1" x14ac:dyDescent="0.25">
      <c r="A413" s="1" t="s">
        <v>115</v>
      </c>
      <c r="B413" s="1" t="s">
        <v>115</v>
      </c>
    </row>
    <row r="414" spans="1:2" ht="14.25" customHeight="1" x14ac:dyDescent="0.25">
      <c r="A414" s="1" t="s">
        <v>116</v>
      </c>
      <c r="B414" s="1" t="s">
        <v>116</v>
      </c>
    </row>
    <row r="415" spans="1:2" ht="14.25" customHeight="1" x14ac:dyDescent="0.25">
      <c r="A415" s="1" t="s">
        <v>117</v>
      </c>
      <c r="B415" s="1" t="s">
        <v>117</v>
      </c>
    </row>
    <row r="416" spans="1:2" ht="14.25" customHeight="1" x14ac:dyDescent="0.25">
      <c r="A416" s="1" t="s">
        <v>129</v>
      </c>
      <c r="B416" s="1" t="s">
        <v>129</v>
      </c>
    </row>
    <row r="417" spans="1:2" ht="14.25" customHeight="1" x14ac:dyDescent="0.25">
      <c r="A417" s="1" t="s">
        <v>131</v>
      </c>
      <c r="B417" s="1" t="s">
        <v>131</v>
      </c>
    </row>
    <row r="418" spans="1:2" ht="14.25" customHeight="1" x14ac:dyDescent="0.25">
      <c r="A418" s="1" t="s">
        <v>141</v>
      </c>
      <c r="B418" s="1" t="s">
        <v>1030</v>
      </c>
    </row>
    <row r="419" spans="1:2" ht="14.25" customHeight="1" x14ac:dyDescent="0.25">
      <c r="A419" s="1" t="s">
        <v>145</v>
      </c>
      <c r="B419" s="1" t="s">
        <v>145</v>
      </c>
    </row>
    <row r="420" spans="1:2" ht="14.25" customHeight="1" x14ac:dyDescent="0.25">
      <c r="A420" s="1" t="s">
        <v>146</v>
      </c>
      <c r="B420" s="1" t="s">
        <v>146</v>
      </c>
    </row>
    <row r="421" spans="1:2" ht="14.25" customHeight="1" x14ac:dyDescent="0.25">
      <c r="A421" s="1" t="s">
        <v>148</v>
      </c>
      <c r="B421" s="1" t="s">
        <v>148</v>
      </c>
    </row>
    <row r="422" spans="1:2" ht="14.25" customHeight="1" x14ac:dyDescent="0.25">
      <c r="A422" s="1" t="s">
        <v>151</v>
      </c>
      <c r="B422" s="1" t="s">
        <v>151</v>
      </c>
    </row>
    <row r="423" spans="1:2" ht="14.25" customHeight="1" x14ac:dyDescent="0.25">
      <c r="A423" s="1" t="s">
        <v>152</v>
      </c>
      <c r="B423" s="1" t="s">
        <v>152</v>
      </c>
    </row>
    <row r="424" spans="1:2" ht="14.25" customHeight="1" x14ac:dyDescent="0.25">
      <c r="A424" s="1" t="s">
        <v>156</v>
      </c>
      <c r="B424" s="1" t="s">
        <v>1056</v>
      </c>
    </row>
    <row r="425" spans="1:2" ht="14.25" customHeight="1" x14ac:dyDescent="0.25">
      <c r="A425" s="1" t="s">
        <v>165</v>
      </c>
      <c r="B425" s="1" t="s">
        <v>165</v>
      </c>
    </row>
    <row r="426" spans="1:2" ht="14.25" customHeight="1" x14ac:dyDescent="0.25">
      <c r="A426" s="1" t="s">
        <v>167</v>
      </c>
      <c r="B426" s="1" t="s">
        <v>167</v>
      </c>
    </row>
    <row r="427" spans="1:2" ht="14.25" customHeight="1" x14ac:dyDescent="0.25">
      <c r="A427" s="1" t="s">
        <v>172</v>
      </c>
      <c r="B427" s="1" t="s">
        <v>172</v>
      </c>
    </row>
    <row r="428" spans="1:2" ht="14.25" customHeight="1" x14ac:dyDescent="0.25">
      <c r="A428" s="1" t="s">
        <v>173</v>
      </c>
      <c r="B428" s="1" t="s">
        <v>173</v>
      </c>
    </row>
    <row r="429" spans="1:2" ht="14.25" customHeight="1" x14ac:dyDescent="0.25">
      <c r="A429" s="1" t="s">
        <v>177</v>
      </c>
      <c r="B429" s="1" t="s">
        <v>177</v>
      </c>
    </row>
    <row r="430" spans="1:2" ht="14.25" customHeight="1" x14ac:dyDescent="0.25">
      <c r="A430" s="1" t="s">
        <v>178</v>
      </c>
      <c r="B430" s="1" t="s">
        <v>178</v>
      </c>
    </row>
    <row r="431" spans="1:2" ht="14.25" customHeight="1" x14ac:dyDescent="0.25">
      <c r="A431" s="1" t="s">
        <v>180</v>
      </c>
      <c r="B431" s="1" t="s">
        <v>180</v>
      </c>
    </row>
    <row r="432" spans="1:2" ht="14.25" customHeight="1" x14ac:dyDescent="0.25">
      <c r="A432" s="1" t="s">
        <v>181</v>
      </c>
      <c r="B432" s="1" t="s">
        <v>181</v>
      </c>
    </row>
    <row r="433" spans="1:2" ht="14.25" customHeight="1" x14ac:dyDescent="0.25">
      <c r="A433" s="1" t="s">
        <v>182</v>
      </c>
      <c r="B433" s="1" t="s">
        <v>182</v>
      </c>
    </row>
    <row r="434" spans="1:2" ht="14.25" customHeight="1" x14ac:dyDescent="0.25">
      <c r="A434" s="1" t="s">
        <v>186</v>
      </c>
      <c r="B434" s="1" t="s">
        <v>186</v>
      </c>
    </row>
    <row r="435" spans="1:2" ht="14.25" customHeight="1" x14ac:dyDescent="0.25">
      <c r="A435" s="1" t="s">
        <v>187</v>
      </c>
      <c r="B435" s="1" t="s">
        <v>187</v>
      </c>
    </row>
    <row r="436" spans="1:2" ht="14.25" customHeight="1" x14ac:dyDescent="0.25">
      <c r="A436" s="1" t="s">
        <v>191</v>
      </c>
      <c r="B436" s="1" t="s">
        <v>191</v>
      </c>
    </row>
    <row r="437" spans="1:2" ht="14.25" customHeight="1" x14ac:dyDescent="0.25">
      <c r="A437" s="1" t="s">
        <v>192</v>
      </c>
      <c r="B437" s="1" t="s">
        <v>192</v>
      </c>
    </row>
    <row r="438" spans="1:2" ht="14.25" customHeight="1" x14ac:dyDescent="0.25">
      <c r="A438" s="1" t="s">
        <v>196</v>
      </c>
      <c r="B438" s="1" t="s">
        <v>196</v>
      </c>
    </row>
    <row r="439" spans="1:2" ht="14.25" customHeight="1" x14ac:dyDescent="0.25">
      <c r="A439" s="1" t="s">
        <v>197</v>
      </c>
      <c r="B439" s="1" t="s">
        <v>197</v>
      </c>
    </row>
    <row r="440" spans="1:2" ht="14.25" customHeight="1" x14ac:dyDescent="0.25">
      <c r="A440" s="1" t="s">
        <v>198</v>
      </c>
      <c r="B440" s="1" t="s">
        <v>198</v>
      </c>
    </row>
    <row r="441" spans="1:2" ht="14.25" customHeight="1" x14ac:dyDescent="0.25">
      <c r="A441" s="1" t="s">
        <v>201</v>
      </c>
      <c r="B441" s="1" t="s">
        <v>201</v>
      </c>
    </row>
    <row r="442" spans="1:2" ht="14.25" customHeight="1" x14ac:dyDescent="0.25">
      <c r="A442" s="1" t="s">
        <v>202</v>
      </c>
      <c r="B442" s="1" t="s">
        <v>202</v>
      </c>
    </row>
    <row r="443" spans="1:2" ht="14.25" customHeight="1" x14ac:dyDescent="0.25">
      <c r="A443" s="1" t="s">
        <v>204</v>
      </c>
      <c r="B443" s="1" t="s">
        <v>204</v>
      </c>
    </row>
    <row r="444" spans="1:2" ht="14.25" customHeight="1" x14ac:dyDescent="0.25">
      <c r="A444" s="1" t="s">
        <v>217</v>
      </c>
      <c r="B444" s="1" t="s">
        <v>217</v>
      </c>
    </row>
    <row r="445" spans="1:2" ht="14.25" customHeight="1" x14ac:dyDescent="0.25">
      <c r="A445" s="1" t="s">
        <v>223</v>
      </c>
      <c r="B445" s="1" t="s">
        <v>223</v>
      </c>
    </row>
    <row r="446" spans="1:2" ht="14.25" customHeight="1" x14ac:dyDescent="0.25">
      <c r="A446" s="1" t="s">
        <v>225</v>
      </c>
      <c r="B446" s="1" t="s">
        <v>225</v>
      </c>
    </row>
    <row r="447" spans="1:2" ht="14.25" customHeight="1" x14ac:dyDescent="0.25">
      <c r="A447" s="1" t="s">
        <v>229</v>
      </c>
      <c r="B447" s="1" t="s">
        <v>229</v>
      </c>
    </row>
    <row r="448" spans="1:2" ht="14.25" customHeight="1" x14ac:dyDescent="0.25">
      <c r="A448" s="1" t="s">
        <v>235</v>
      </c>
      <c r="B448" s="1" t="s">
        <v>235</v>
      </c>
    </row>
    <row r="449" spans="1:2" ht="14.25" customHeight="1" x14ac:dyDescent="0.25">
      <c r="A449" s="1" t="s">
        <v>236</v>
      </c>
      <c r="B449" s="1" t="s">
        <v>236</v>
      </c>
    </row>
    <row r="450" spans="1:2" ht="14.25" customHeight="1" x14ac:dyDescent="0.25">
      <c r="A450" s="1" t="s">
        <v>239</v>
      </c>
      <c r="B450" s="1" t="s">
        <v>239</v>
      </c>
    </row>
    <row r="451" spans="1:2" ht="14.25" customHeight="1" x14ac:dyDescent="0.25">
      <c r="A451" s="1" t="s">
        <v>240</v>
      </c>
      <c r="B451" s="1" t="s">
        <v>240</v>
      </c>
    </row>
    <row r="452" spans="1:2" ht="14.25" customHeight="1" x14ac:dyDescent="0.25">
      <c r="A452" s="1" t="s">
        <v>242</v>
      </c>
      <c r="B452" s="1" t="s">
        <v>242</v>
      </c>
    </row>
    <row r="453" spans="1:2" ht="14.25" customHeight="1" x14ac:dyDescent="0.25">
      <c r="A453" s="1" t="s">
        <v>243</v>
      </c>
      <c r="B453" s="1" t="s">
        <v>243</v>
      </c>
    </row>
    <row r="454" spans="1:2" ht="14.25" customHeight="1" x14ac:dyDescent="0.25">
      <c r="A454" s="1" t="s">
        <v>246</v>
      </c>
      <c r="B454" s="1" t="s">
        <v>246</v>
      </c>
    </row>
    <row r="455" spans="1:2" ht="14.25" customHeight="1" x14ac:dyDescent="0.25">
      <c r="A455" s="1" t="s">
        <v>250</v>
      </c>
      <c r="B455" s="1" t="s">
        <v>250</v>
      </c>
    </row>
    <row r="456" spans="1:2" ht="14.25" customHeight="1" x14ac:dyDescent="0.25">
      <c r="A456" s="1" t="s">
        <v>251</v>
      </c>
      <c r="B456" s="1" t="s">
        <v>251</v>
      </c>
    </row>
    <row r="457" spans="1:2" ht="14.25" customHeight="1" x14ac:dyDescent="0.25">
      <c r="A457" s="1" t="s">
        <v>253</v>
      </c>
      <c r="B457" s="1" t="s">
        <v>253</v>
      </c>
    </row>
    <row r="458" spans="1:2" ht="14.25" customHeight="1" x14ac:dyDescent="0.25">
      <c r="A458" s="1" t="s">
        <v>254</v>
      </c>
      <c r="B458" s="1" t="s">
        <v>254</v>
      </c>
    </row>
    <row r="459" spans="1:2" ht="14.25" customHeight="1" x14ac:dyDescent="0.25">
      <c r="A459" s="1" t="s">
        <v>255</v>
      </c>
      <c r="B459" s="1" t="s">
        <v>255</v>
      </c>
    </row>
    <row r="460" spans="1:2" ht="14.25" customHeight="1" x14ac:dyDescent="0.25">
      <c r="A460" s="1" t="s">
        <v>256</v>
      </c>
      <c r="B460" s="1" t="s">
        <v>256</v>
      </c>
    </row>
    <row r="461" spans="1:2" ht="14.25" customHeight="1" x14ac:dyDescent="0.25">
      <c r="A461" s="1" t="s">
        <v>257</v>
      </c>
      <c r="B461" s="1" t="s">
        <v>257</v>
      </c>
    </row>
    <row r="462" spans="1:2" ht="14.25" customHeight="1" x14ac:dyDescent="0.25">
      <c r="A462" s="1" t="s">
        <v>258</v>
      </c>
      <c r="B462" s="1" t="s">
        <v>258</v>
      </c>
    </row>
    <row r="463" spans="1:2" ht="14.25" customHeight="1" x14ac:dyDescent="0.25">
      <c r="A463" s="1" t="s">
        <v>259</v>
      </c>
      <c r="B463" s="1" t="s">
        <v>259</v>
      </c>
    </row>
    <row r="464" spans="1:2" ht="14.25" customHeight="1" x14ac:dyDescent="0.25">
      <c r="A464" s="1" t="s">
        <v>261</v>
      </c>
      <c r="B464" s="1" t="s">
        <v>261</v>
      </c>
    </row>
    <row r="465" spans="1:2" ht="14.25" customHeight="1" x14ac:dyDescent="0.25">
      <c r="A465" s="1" t="s">
        <v>262</v>
      </c>
      <c r="B465" s="1" t="s">
        <v>262</v>
      </c>
    </row>
    <row r="466" spans="1:2" ht="14.25" customHeight="1" x14ac:dyDescent="0.25">
      <c r="A466" s="1" t="s">
        <v>269</v>
      </c>
      <c r="B466" s="1" t="s">
        <v>269</v>
      </c>
    </row>
    <row r="467" spans="1:2" ht="14.25" customHeight="1" x14ac:dyDescent="0.25">
      <c r="A467" s="1" t="s">
        <v>271</v>
      </c>
      <c r="B467" s="1" t="s">
        <v>271</v>
      </c>
    </row>
    <row r="468" spans="1:2" ht="14.25" customHeight="1" x14ac:dyDescent="0.25">
      <c r="A468" s="1" t="s">
        <v>277</v>
      </c>
      <c r="B468" s="1" t="s">
        <v>277</v>
      </c>
    </row>
    <row r="469" spans="1:2" ht="14.25" customHeight="1" x14ac:dyDescent="0.25">
      <c r="A469" s="1" t="s">
        <v>278</v>
      </c>
      <c r="B469" s="1" t="s">
        <v>278</v>
      </c>
    </row>
    <row r="470" spans="1:2" ht="14.25" customHeight="1" x14ac:dyDescent="0.25">
      <c r="A470" s="1" t="s">
        <v>279</v>
      </c>
      <c r="B470" s="1" t="s">
        <v>279</v>
      </c>
    </row>
    <row r="471" spans="1:2" ht="14.25" customHeight="1" x14ac:dyDescent="0.25">
      <c r="A471" s="1" t="s">
        <v>283</v>
      </c>
      <c r="B471" s="1" t="s">
        <v>283</v>
      </c>
    </row>
    <row r="472" spans="1:2" ht="14.25" customHeight="1" x14ac:dyDescent="0.25">
      <c r="A472" s="1" t="s">
        <v>287</v>
      </c>
      <c r="B472" s="1" t="s">
        <v>287</v>
      </c>
    </row>
    <row r="473" spans="1:2" ht="14.25" customHeight="1" x14ac:dyDescent="0.25">
      <c r="A473" s="1" t="s">
        <v>288</v>
      </c>
      <c r="B473" s="1" t="s">
        <v>288</v>
      </c>
    </row>
    <row r="474" spans="1:2" ht="14.25" customHeight="1" x14ac:dyDescent="0.25">
      <c r="A474" s="1" t="s">
        <v>289</v>
      </c>
      <c r="B474" s="1" t="s">
        <v>289</v>
      </c>
    </row>
    <row r="475" spans="1:2" ht="14.25" customHeight="1" x14ac:dyDescent="0.25">
      <c r="A475" s="1" t="s">
        <v>291</v>
      </c>
      <c r="B475" s="1" t="s">
        <v>291</v>
      </c>
    </row>
    <row r="476" spans="1:2" ht="14.25" customHeight="1" x14ac:dyDescent="0.25">
      <c r="A476" s="1" t="s">
        <v>293</v>
      </c>
      <c r="B476" s="1" t="s">
        <v>293</v>
      </c>
    </row>
    <row r="477" spans="1:2" ht="14.25" customHeight="1" x14ac:dyDescent="0.25">
      <c r="A477" s="1" t="s">
        <v>297</v>
      </c>
      <c r="B477" s="1" t="s">
        <v>297</v>
      </c>
    </row>
    <row r="478" spans="1:2" ht="14.25" customHeight="1" x14ac:dyDescent="0.25">
      <c r="A478" s="1" t="s">
        <v>299</v>
      </c>
      <c r="B478" s="1" t="s">
        <v>299</v>
      </c>
    </row>
    <row r="479" spans="1:2" ht="14.25" customHeight="1" x14ac:dyDescent="0.25">
      <c r="A479" s="1" t="s">
        <v>303</v>
      </c>
      <c r="B479" s="1" t="s">
        <v>303</v>
      </c>
    </row>
    <row r="480" spans="1:2" ht="14.25" customHeight="1" x14ac:dyDescent="0.25">
      <c r="A480" s="1" t="s">
        <v>304</v>
      </c>
      <c r="B480" s="1" t="s">
        <v>1057</v>
      </c>
    </row>
    <row r="481" spans="1:2" ht="14.25" customHeight="1" x14ac:dyDescent="0.25">
      <c r="A481" s="1" t="s">
        <v>314</v>
      </c>
      <c r="B481" s="1" t="s">
        <v>314</v>
      </c>
    </row>
    <row r="482" spans="1:2" ht="14.25" customHeight="1" x14ac:dyDescent="0.25">
      <c r="A482" s="1" t="s">
        <v>318</v>
      </c>
      <c r="B482" s="1" t="s">
        <v>318</v>
      </c>
    </row>
    <row r="483" spans="1:2" ht="14.25" customHeight="1" x14ac:dyDescent="0.25">
      <c r="A483" s="1" t="s">
        <v>319</v>
      </c>
      <c r="B483" s="1" t="s">
        <v>319</v>
      </c>
    </row>
    <row r="484" spans="1:2" ht="14.25" customHeight="1" x14ac:dyDescent="0.25">
      <c r="A484" s="1" t="s">
        <v>321</v>
      </c>
      <c r="B484" s="1" t="s">
        <v>321</v>
      </c>
    </row>
    <row r="485" spans="1:2" ht="14.25" customHeight="1" x14ac:dyDescent="0.25">
      <c r="A485" s="1" t="s">
        <v>322</v>
      </c>
      <c r="B485" s="1" t="s">
        <v>322</v>
      </c>
    </row>
    <row r="486" spans="1:2" ht="14.25" customHeight="1" x14ac:dyDescent="0.25">
      <c r="A486" s="1" t="s">
        <v>323</v>
      </c>
      <c r="B486" s="1" t="s">
        <v>323</v>
      </c>
    </row>
    <row r="487" spans="1:2" ht="14.25" customHeight="1" x14ac:dyDescent="0.25">
      <c r="A487" s="1" t="s">
        <v>327</v>
      </c>
      <c r="B487" s="1" t="s">
        <v>327</v>
      </c>
    </row>
    <row r="488" spans="1:2" ht="14.25" customHeight="1" x14ac:dyDescent="0.25">
      <c r="A488" s="1" t="s">
        <v>336</v>
      </c>
      <c r="B488" s="1" t="s">
        <v>336</v>
      </c>
    </row>
    <row r="489" spans="1:2" ht="14.25" customHeight="1" x14ac:dyDescent="0.25">
      <c r="A489" s="1" t="s">
        <v>339</v>
      </c>
      <c r="B489" s="1" t="s">
        <v>339</v>
      </c>
    </row>
  </sheetData>
  <sortState ref="B332:D337">
    <sortCondition ref="C332:C33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C330"/>
  <sheetViews>
    <sheetView workbookViewId="0">
      <selection activeCell="A5" sqref="A5:C330"/>
    </sheetView>
  </sheetViews>
  <sheetFormatPr defaultRowHeight="15" x14ac:dyDescent="0.25"/>
  <sheetData>
    <row r="5" spans="1:3" x14ac:dyDescent="0.25">
      <c r="A5" t="s">
        <v>0</v>
      </c>
      <c r="B5" t="s">
        <v>1</v>
      </c>
      <c r="C5" t="s">
        <v>2</v>
      </c>
    </row>
    <row r="6" spans="1:3" x14ac:dyDescent="0.25">
      <c r="A6" t="s">
        <v>3</v>
      </c>
      <c r="B6" t="s">
        <v>4</v>
      </c>
      <c r="C6" t="s">
        <v>5</v>
      </c>
    </row>
    <row r="7" spans="1:3" x14ac:dyDescent="0.25">
      <c r="A7" t="s">
        <v>6</v>
      </c>
      <c r="B7" t="s">
        <v>7</v>
      </c>
      <c r="C7" t="s">
        <v>8</v>
      </c>
    </row>
    <row r="8" spans="1:3" x14ac:dyDescent="0.25">
      <c r="A8" t="s">
        <v>9</v>
      </c>
      <c r="B8" t="s">
        <v>1</v>
      </c>
      <c r="C8" t="s">
        <v>2</v>
      </c>
    </row>
    <row r="9" spans="1:3" x14ac:dyDescent="0.25">
      <c r="A9" t="s">
        <v>10</v>
      </c>
      <c r="B9" t="s">
        <v>7</v>
      </c>
      <c r="C9" t="s">
        <v>11</v>
      </c>
    </row>
    <row r="10" spans="1:3" x14ac:dyDescent="0.25">
      <c r="A10" t="s">
        <v>12</v>
      </c>
      <c r="B10" t="s">
        <v>1</v>
      </c>
      <c r="C10" t="s">
        <v>8</v>
      </c>
    </row>
    <row r="11" spans="1:3" x14ac:dyDescent="0.25">
      <c r="A11" t="s">
        <v>13</v>
      </c>
      <c r="B11" t="s">
        <v>1</v>
      </c>
      <c r="C11" t="s">
        <v>14</v>
      </c>
    </row>
    <row r="12" spans="1:3" x14ac:dyDescent="0.25">
      <c r="A12" t="s">
        <v>15</v>
      </c>
      <c r="B12" t="s">
        <v>16</v>
      </c>
      <c r="C12" t="s">
        <v>5</v>
      </c>
    </row>
    <row r="13" spans="1:3" x14ac:dyDescent="0.25">
      <c r="A13" t="s">
        <v>17</v>
      </c>
      <c r="B13" t="s">
        <v>18</v>
      </c>
      <c r="C13" t="s">
        <v>19</v>
      </c>
    </row>
    <row r="14" spans="1:3" x14ac:dyDescent="0.25">
      <c r="A14" t="s">
        <v>20</v>
      </c>
      <c r="B14" t="s">
        <v>18</v>
      </c>
      <c r="C14" t="s">
        <v>19</v>
      </c>
    </row>
    <row r="15" spans="1:3" x14ac:dyDescent="0.25">
      <c r="A15" t="s">
        <v>21</v>
      </c>
      <c r="B15" t="s">
        <v>22</v>
      </c>
      <c r="C15" t="s">
        <v>11</v>
      </c>
    </row>
    <row r="16" spans="1:3" x14ac:dyDescent="0.25">
      <c r="A16" t="s">
        <v>23</v>
      </c>
      <c r="B16" t="s">
        <v>4</v>
      </c>
      <c r="C16" t="s">
        <v>11</v>
      </c>
    </row>
    <row r="17" spans="1:3" x14ac:dyDescent="0.25">
      <c r="A17" t="s">
        <v>24</v>
      </c>
      <c r="B17" t="s">
        <v>16</v>
      </c>
      <c r="C17" t="s">
        <v>11</v>
      </c>
    </row>
    <row r="18" spans="1:3" x14ac:dyDescent="0.25">
      <c r="A18" t="s">
        <v>25</v>
      </c>
      <c r="B18" t="s">
        <v>1</v>
      </c>
      <c r="C18" t="s">
        <v>8</v>
      </c>
    </row>
    <row r="19" spans="1:3" x14ac:dyDescent="0.25">
      <c r="A19" t="s">
        <v>26</v>
      </c>
      <c r="B19" t="s">
        <v>7</v>
      </c>
      <c r="C19" t="s">
        <v>14</v>
      </c>
    </row>
    <row r="20" spans="1:3" x14ac:dyDescent="0.25">
      <c r="A20" t="s">
        <v>27</v>
      </c>
      <c r="B20" t="s">
        <v>28</v>
      </c>
      <c r="C20" t="s">
        <v>8</v>
      </c>
    </row>
    <row r="21" spans="1:3" x14ac:dyDescent="0.25">
      <c r="A21" t="s">
        <v>29</v>
      </c>
      <c r="B21" t="s">
        <v>16</v>
      </c>
      <c r="C21" t="s">
        <v>8</v>
      </c>
    </row>
    <row r="22" spans="1:3" x14ac:dyDescent="0.25">
      <c r="A22" t="s">
        <v>30</v>
      </c>
      <c r="B22" t="s">
        <v>18</v>
      </c>
      <c r="C22" t="s">
        <v>19</v>
      </c>
    </row>
    <row r="23" spans="1:3" x14ac:dyDescent="0.25">
      <c r="A23" t="s">
        <v>31</v>
      </c>
      <c r="B23" t="s">
        <v>32</v>
      </c>
      <c r="C23" t="s">
        <v>19</v>
      </c>
    </row>
    <row r="24" spans="1:3" x14ac:dyDescent="0.25">
      <c r="A24" t="s">
        <v>33</v>
      </c>
      <c r="B24" t="s">
        <v>7</v>
      </c>
      <c r="C24" t="s">
        <v>2</v>
      </c>
    </row>
    <row r="25" spans="1:3" x14ac:dyDescent="0.25">
      <c r="A25" t="s">
        <v>34</v>
      </c>
      <c r="B25" t="s">
        <v>4</v>
      </c>
      <c r="C25" t="s">
        <v>11</v>
      </c>
    </row>
    <row r="26" spans="1:3" x14ac:dyDescent="0.25">
      <c r="A26" t="s">
        <v>35</v>
      </c>
      <c r="B26" t="s">
        <v>4</v>
      </c>
      <c r="C26" t="s">
        <v>2</v>
      </c>
    </row>
    <row r="27" spans="1:3" x14ac:dyDescent="0.25">
      <c r="A27" t="s">
        <v>36</v>
      </c>
      <c r="B27" t="s">
        <v>7</v>
      </c>
      <c r="C27" t="s">
        <v>8</v>
      </c>
    </row>
    <row r="28" spans="1:3" x14ac:dyDescent="0.25">
      <c r="A28" t="s">
        <v>37</v>
      </c>
      <c r="B28" t="s">
        <v>4</v>
      </c>
      <c r="C28" t="s">
        <v>19</v>
      </c>
    </row>
    <row r="29" spans="1:3" x14ac:dyDescent="0.25">
      <c r="A29" t="s">
        <v>38</v>
      </c>
      <c r="B29" t="s">
        <v>7</v>
      </c>
      <c r="C29" t="s">
        <v>8</v>
      </c>
    </row>
    <row r="30" spans="1:3" x14ac:dyDescent="0.25">
      <c r="A30" t="s">
        <v>39</v>
      </c>
      <c r="B30" t="s">
        <v>28</v>
      </c>
      <c r="C30" t="s">
        <v>2</v>
      </c>
    </row>
    <row r="31" spans="1:3" x14ac:dyDescent="0.25">
      <c r="A31" t="s">
        <v>40</v>
      </c>
      <c r="B31" t="s">
        <v>1</v>
      </c>
      <c r="C31" t="s">
        <v>2</v>
      </c>
    </row>
    <row r="32" spans="1:3" x14ac:dyDescent="0.25">
      <c r="A32" t="s">
        <v>41</v>
      </c>
      <c r="B32" t="s">
        <v>22</v>
      </c>
      <c r="C32" t="s">
        <v>19</v>
      </c>
    </row>
    <row r="33" spans="1:3" x14ac:dyDescent="0.25">
      <c r="A33" t="s">
        <v>42</v>
      </c>
      <c r="B33" t="s">
        <v>16</v>
      </c>
      <c r="C33" t="s">
        <v>14</v>
      </c>
    </row>
    <row r="34" spans="1:3" x14ac:dyDescent="0.25">
      <c r="A34" t="s">
        <v>43</v>
      </c>
      <c r="B34" t="s">
        <v>16</v>
      </c>
      <c r="C34" t="s">
        <v>5</v>
      </c>
    </row>
    <row r="35" spans="1:3" x14ac:dyDescent="0.25">
      <c r="A35" t="s">
        <v>44</v>
      </c>
      <c r="B35" t="s">
        <v>18</v>
      </c>
      <c r="C35" t="s">
        <v>19</v>
      </c>
    </row>
    <row r="36" spans="1:3" x14ac:dyDescent="0.25">
      <c r="A36" t="s">
        <v>45</v>
      </c>
      <c r="B36" t="s">
        <v>16</v>
      </c>
      <c r="C36" t="s">
        <v>8</v>
      </c>
    </row>
    <row r="37" spans="1:3" x14ac:dyDescent="0.25">
      <c r="A37" t="s">
        <v>46</v>
      </c>
      <c r="B37" t="s">
        <v>1</v>
      </c>
      <c r="C37" t="s">
        <v>2</v>
      </c>
    </row>
    <row r="38" spans="1:3" x14ac:dyDescent="0.25">
      <c r="A38" t="s">
        <v>47</v>
      </c>
      <c r="B38" t="s">
        <v>28</v>
      </c>
      <c r="C38" t="s">
        <v>2</v>
      </c>
    </row>
    <row r="39" spans="1:3" x14ac:dyDescent="0.25">
      <c r="A39" t="s">
        <v>48</v>
      </c>
      <c r="B39" t="s">
        <v>16</v>
      </c>
      <c r="C39" t="s">
        <v>8</v>
      </c>
    </row>
    <row r="40" spans="1:3" x14ac:dyDescent="0.25">
      <c r="A40" t="s">
        <v>49</v>
      </c>
      <c r="B40" t="s">
        <v>18</v>
      </c>
      <c r="C40" t="s">
        <v>19</v>
      </c>
    </row>
    <row r="41" spans="1:3" x14ac:dyDescent="0.25">
      <c r="A41" t="s">
        <v>50</v>
      </c>
      <c r="B41" t="s">
        <v>32</v>
      </c>
      <c r="C41" t="s">
        <v>8</v>
      </c>
    </row>
    <row r="42" spans="1:3" x14ac:dyDescent="0.25">
      <c r="A42" t="s">
        <v>51</v>
      </c>
      <c r="B42" t="s">
        <v>16</v>
      </c>
      <c r="C42" t="s">
        <v>19</v>
      </c>
    </row>
    <row r="43" spans="1:3" x14ac:dyDescent="0.25">
      <c r="A43" t="s">
        <v>52</v>
      </c>
      <c r="B43" t="s">
        <v>7</v>
      </c>
      <c r="C43" t="s">
        <v>2</v>
      </c>
    </row>
    <row r="44" spans="1:3" x14ac:dyDescent="0.25">
      <c r="A44" t="s">
        <v>53</v>
      </c>
      <c r="B44" t="s">
        <v>4</v>
      </c>
      <c r="C44" t="s">
        <v>11</v>
      </c>
    </row>
    <row r="45" spans="1:3" x14ac:dyDescent="0.25">
      <c r="A45" t="s">
        <v>54</v>
      </c>
      <c r="B45" t="s">
        <v>4</v>
      </c>
      <c r="C45" t="s">
        <v>19</v>
      </c>
    </row>
    <row r="46" spans="1:3" x14ac:dyDescent="0.25">
      <c r="A46" t="s">
        <v>55</v>
      </c>
      <c r="B46" t="s">
        <v>22</v>
      </c>
      <c r="C46" t="s">
        <v>8</v>
      </c>
    </row>
    <row r="47" spans="1:3" x14ac:dyDescent="0.25">
      <c r="A47" t="s">
        <v>56</v>
      </c>
      <c r="B47" t="s">
        <v>16</v>
      </c>
      <c r="C47" t="s">
        <v>11</v>
      </c>
    </row>
    <row r="48" spans="1:3" x14ac:dyDescent="0.25">
      <c r="A48" t="s">
        <v>57</v>
      </c>
      <c r="B48" t="s">
        <v>18</v>
      </c>
      <c r="C48" t="s">
        <v>19</v>
      </c>
    </row>
    <row r="49" spans="1:3" x14ac:dyDescent="0.25">
      <c r="A49" t="s">
        <v>58</v>
      </c>
      <c r="B49" t="s">
        <v>32</v>
      </c>
      <c r="C49" t="s">
        <v>8</v>
      </c>
    </row>
    <row r="50" spans="1:3" x14ac:dyDescent="0.25">
      <c r="A50" t="s">
        <v>59</v>
      </c>
      <c r="B50" t="s">
        <v>1</v>
      </c>
      <c r="C50" t="s">
        <v>11</v>
      </c>
    </row>
    <row r="51" spans="1:3" x14ac:dyDescent="0.25">
      <c r="A51" t="s">
        <v>60</v>
      </c>
      <c r="B51" t="s">
        <v>4</v>
      </c>
      <c r="C51" t="s">
        <v>8</v>
      </c>
    </row>
    <row r="52" spans="1:3" x14ac:dyDescent="0.25">
      <c r="A52" t="s">
        <v>61</v>
      </c>
      <c r="B52" t="s">
        <v>16</v>
      </c>
      <c r="C52" t="s">
        <v>2</v>
      </c>
    </row>
    <row r="53" spans="1:3" x14ac:dyDescent="0.25">
      <c r="A53" t="s">
        <v>62</v>
      </c>
      <c r="B53" t="s">
        <v>16</v>
      </c>
      <c r="C53" t="s">
        <v>14</v>
      </c>
    </row>
    <row r="54" spans="1:3" x14ac:dyDescent="0.25">
      <c r="A54" t="s">
        <v>63</v>
      </c>
      <c r="B54" t="s">
        <v>7</v>
      </c>
      <c r="C54" t="s">
        <v>11</v>
      </c>
    </row>
    <row r="55" spans="1:3" x14ac:dyDescent="0.25">
      <c r="A55" t="s">
        <v>64</v>
      </c>
      <c r="B55" t="s">
        <v>16</v>
      </c>
      <c r="C55" t="s">
        <v>11</v>
      </c>
    </row>
    <row r="56" spans="1:3" x14ac:dyDescent="0.25">
      <c r="A56" t="s">
        <v>65</v>
      </c>
      <c r="B56" t="s">
        <v>28</v>
      </c>
      <c r="C56" t="s">
        <v>11</v>
      </c>
    </row>
    <row r="57" spans="1:3" x14ac:dyDescent="0.25">
      <c r="A57" t="s">
        <v>66</v>
      </c>
      <c r="B57" t="s">
        <v>1</v>
      </c>
      <c r="C57" t="s">
        <v>8</v>
      </c>
    </row>
    <row r="58" spans="1:3" x14ac:dyDescent="0.25">
      <c r="A58" t="s">
        <v>67</v>
      </c>
      <c r="B58" t="s">
        <v>4</v>
      </c>
      <c r="C58" t="s">
        <v>14</v>
      </c>
    </row>
    <row r="59" spans="1:3" x14ac:dyDescent="0.25">
      <c r="A59" t="s">
        <v>68</v>
      </c>
      <c r="B59" t="s">
        <v>4</v>
      </c>
      <c r="C59" t="s">
        <v>8</v>
      </c>
    </row>
    <row r="60" spans="1:3" x14ac:dyDescent="0.25">
      <c r="A60" t="s">
        <v>69</v>
      </c>
      <c r="B60" t="s">
        <v>7</v>
      </c>
      <c r="C60" t="s">
        <v>11</v>
      </c>
    </row>
    <row r="61" spans="1:3" x14ac:dyDescent="0.25">
      <c r="A61" t="s">
        <v>70</v>
      </c>
      <c r="B61" t="s">
        <v>1</v>
      </c>
      <c r="C61" t="s">
        <v>5</v>
      </c>
    </row>
    <row r="62" spans="1:3" x14ac:dyDescent="0.25">
      <c r="A62" t="s">
        <v>71</v>
      </c>
      <c r="B62" t="s">
        <v>1</v>
      </c>
      <c r="C62" t="s">
        <v>8</v>
      </c>
    </row>
    <row r="63" spans="1:3" x14ac:dyDescent="0.25">
      <c r="A63" t="s">
        <v>72</v>
      </c>
      <c r="B63" t="s">
        <v>4</v>
      </c>
      <c r="C63" t="s">
        <v>8</v>
      </c>
    </row>
    <row r="64" spans="1:3" x14ac:dyDescent="0.25">
      <c r="A64" t="s">
        <v>73</v>
      </c>
      <c r="B64" t="s">
        <v>28</v>
      </c>
      <c r="C64" t="s">
        <v>2</v>
      </c>
    </row>
    <row r="65" spans="1:3" x14ac:dyDescent="0.25">
      <c r="A65" t="s">
        <v>74</v>
      </c>
      <c r="B65" t="s">
        <v>18</v>
      </c>
      <c r="C65" t="s">
        <v>19</v>
      </c>
    </row>
    <row r="66" spans="1:3" x14ac:dyDescent="0.25">
      <c r="A66" t="s">
        <v>75</v>
      </c>
      <c r="B66" t="s">
        <v>16</v>
      </c>
      <c r="C66" t="s">
        <v>8</v>
      </c>
    </row>
    <row r="67" spans="1:3" x14ac:dyDescent="0.25">
      <c r="A67" t="s">
        <v>76</v>
      </c>
      <c r="B67" t="s">
        <v>4</v>
      </c>
      <c r="C67" t="s">
        <v>5</v>
      </c>
    </row>
    <row r="68" spans="1:3" x14ac:dyDescent="0.25">
      <c r="A68" t="s">
        <v>77</v>
      </c>
      <c r="B68" t="s">
        <v>7</v>
      </c>
      <c r="C68" t="s">
        <v>11</v>
      </c>
    </row>
    <row r="69" spans="1:3" x14ac:dyDescent="0.25">
      <c r="A69" t="s">
        <v>78</v>
      </c>
      <c r="B69" t="s">
        <v>28</v>
      </c>
      <c r="C69" t="s">
        <v>5</v>
      </c>
    </row>
    <row r="70" spans="1:3" x14ac:dyDescent="0.25">
      <c r="A70" t="s">
        <v>79</v>
      </c>
      <c r="B70" t="s">
        <v>28</v>
      </c>
      <c r="C70" t="s">
        <v>5</v>
      </c>
    </row>
    <row r="71" spans="1:3" x14ac:dyDescent="0.25">
      <c r="A71" t="s">
        <v>80</v>
      </c>
      <c r="B71" t="s">
        <v>32</v>
      </c>
      <c r="C71" t="s">
        <v>2</v>
      </c>
    </row>
    <row r="72" spans="1:3" x14ac:dyDescent="0.25">
      <c r="A72" t="s">
        <v>81</v>
      </c>
      <c r="B72" t="s">
        <v>22</v>
      </c>
      <c r="C72" t="s">
        <v>5</v>
      </c>
    </row>
    <row r="73" spans="1:3" x14ac:dyDescent="0.25">
      <c r="A73" t="s">
        <v>82</v>
      </c>
      <c r="B73" t="s">
        <v>1</v>
      </c>
      <c r="C73" t="s">
        <v>11</v>
      </c>
    </row>
    <row r="74" spans="1:3" x14ac:dyDescent="0.25">
      <c r="A74" t="s">
        <v>83</v>
      </c>
      <c r="B74" t="s">
        <v>18</v>
      </c>
      <c r="C74" t="s">
        <v>19</v>
      </c>
    </row>
    <row r="75" spans="1:3" x14ac:dyDescent="0.25">
      <c r="A75" t="s">
        <v>84</v>
      </c>
      <c r="B75" t="s">
        <v>16</v>
      </c>
      <c r="C75" t="s">
        <v>8</v>
      </c>
    </row>
    <row r="76" spans="1:3" x14ac:dyDescent="0.25">
      <c r="A76" t="s">
        <v>85</v>
      </c>
      <c r="B76" t="s">
        <v>86</v>
      </c>
      <c r="C76" t="s">
        <v>11</v>
      </c>
    </row>
    <row r="77" spans="1:3" x14ac:dyDescent="0.25">
      <c r="A77" t="s">
        <v>87</v>
      </c>
      <c r="B77" t="s">
        <v>1</v>
      </c>
      <c r="C77" t="s">
        <v>19</v>
      </c>
    </row>
    <row r="78" spans="1:3" x14ac:dyDescent="0.25">
      <c r="A78" t="s">
        <v>88</v>
      </c>
      <c r="B78" t="s">
        <v>7</v>
      </c>
      <c r="C78" t="s">
        <v>5</v>
      </c>
    </row>
    <row r="79" spans="1:3" x14ac:dyDescent="0.25">
      <c r="A79" t="s">
        <v>89</v>
      </c>
      <c r="B79" t="s">
        <v>7</v>
      </c>
      <c r="C79" t="s">
        <v>11</v>
      </c>
    </row>
    <row r="80" spans="1:3" x14ac:dyDescent="0.25">
      <c r="A80" t="s">
        <v>90</v>
      </c>
      <c r="B80" t="s">
        <v>7</v>
      </c>
      <c r="C80" t="s">
        <v>5</v>
      </c>
    </row>
    <row r="81" spans="1:3" x14ac:dyDescent="0.25">
      <c r="A81" t="s">
        <v>91</v>
      </c>
      <c r="B81" t="s">
        <v>22</v>
      </c>
      <c r="C81" t="s">
        <v>11</v>
      </c>
    </row>
    <row r="82" spans="1:3" x14ac:dyDescent="0.25">
      <c r="A82" t="s">
        <v>92</v>
      </c>
      <c r="B82" t="s">
        <v>1</v>
      </c>
      <c r="C82" t="s">
        <v>14</v>
      </c>
    </row>
    <row r="83" spans="1:3" x14ac:dyDescent="0.25">
      <c r="A83" t="s">
        <v>93</v>
      </c>
      <c r="B83" t="s">
        <v>32</v>
      </c>
      <c r="C83" t="s">
        <v>19</v>
      </c>
    </row>
    <row r="84" spans="1:3" x14ac:dyDescent="0.25">
      <c r="A84" t="s">
        <v>94</v>
      </c>
      <c r="B84" t="s">
        <v>86</v>
      </c>
      <c r="C84" t="s">
        <v>14</v>
      </c>
    </row>
    <row r="85" spans="1:3" x14ac:dyDescent="0.25">
      <c r="A85" t="s">
        <v>95</v>
      </c>
      <c r="B85" t="s">
        <v>18</v>
      </c>
      <c r="C85" t="s">
        <v>19</v>
      </c>
    </row>
    <row r="86" spans="1:3" x14ac:dyDescent="0.25">
      <c r="A86" t="s">
        <v>96</v>
      </c>
      <c r="B86" t="s">
        <v>16</v>
      </c>
      <c r="C86" t="s">
        <v>5</v>
      </c>
    </row>
    <row r="87" spans="1:3" x14ac:dyDescent="0.25">
      <c r="A87" t="s">
        <v>97</v>
      </c>
      <c r="B87" t="s">
        <v>28</v>
      </c>
      <c r="C87" t="s">
        <v>14</v>
      </c>
    </row>
    <row r="88" spans="1:3" x14ac:dyDescent="0.25">
      <c r="A88" t="s">
        <v>98</v>
      </c>
      <c r="B88" t="s">
        <v>28</v>
      </c>
      <c r="C88" t="s">
        <v>14</v>
      </c>
    </row>
    <row r="89" spans="1:3" x14ac:dyDescent="0.25">
      <c r="A89" t="s">
        <v>99</v>
      </c>
      <c r="B89" t="s">
        <v>1</v>
      </c>
      <c r="C89" t="s">
        <v>14</v>
      </c>
    </row>
    <row r="90" spans="1:3" x14ac:dyDescent="0.25">
      <c r="A90" t="s">
        <v>100</v>
      </c>
      <c r="B90" t="s">
        <v>16</v>
      </c>
      <c r="C90" t="s">
        <v>8</v>
      </c>
    </row>
    <row r="91" spans="1:3" x14ac:dyDescent="0.25">
      <c r="A91" t="s">
        <v>101</v>
      </c>
      <c r="B91" t="s">
        <v>7</v>
      </c>
      <c r="C91" t="s">
        <v>5</v>
      </c>
    </row>
    <row r="92" spans="1:3" x14ac:dyDescent="0.25">
      <c r="A92" t="s">
        <v>102</v>
      </c>
      <c r="B92" t="s">
        <v>7</v>
      </c>
      <c r="C92" t="s">
        <v>14</v>
      </c>
    </row>
    <row r="93" spans="1:3" x14ac:dyDescent="0.25">
      <c r="A93" t="s">
        <v>103</v>
      </c>
      <c r="B93" t="s">
        <v>22</v>
      </c>
      <c r="C93" t="s">
        <v>14</v>
      </c>
    </row>
    <row r="94" spans="1:3" x14ac:dyDescent="0.25">
      <c r="A94" t="s">
        <v>104</v>
      </c>
      <c r="B94" t="s">
        <v>32</v>
      </c>
      <c r="C94" t="s">
        <v>8</v>
      </c>
    </row>
    <row r="95" spans="1:3" x14ac:dyDescent="0.25">
      <c r="A95" t="s">
        <v>105</v>
      </c>
      <c r="B95" t="s">
        <v>1</v>
      </c>
      <c r="C95" t="s">
        <v>11</v>
      </c>
    </row>
    <row r="96" spans="1:3" x14ac:dyDescent="0.25">
      <c r="A96" t="s">
        <v>106</v>
      </c>
      <c r="B96" t="s">
        <v>1</v>
      </c>
      <c r="C96" t="s">
        <v>8</v>
      </c>
    </row>
    <row r="97" spans="1:3" x14ac:dyDescent="0.25">
      <c r="A97" t="s">
        <v>107</v>
      </c>
      <c r="B97" t="s">
        <v>4</v>
      </c>
      <c r="C97" t="s">
        <v>5</v>
      </c>
    </row>
    <row r="98" spans="1:3" x14ac:dyDescent="0.25">
      <c r="A98" t="s">
        <v>108</v>
      </c>
      <c r="B98" t="s">
        <v>1</v>
      </c>
      <c r="C98" t="s">
        <v>19</v>
      </c>
    </row>
    <row r="99" spans="1:3" x14ac:dyDescent="0.25">
      <c r="A99" t="s">
        <v>109</v>
      </c>
      <c r="B99" t="s">
        <v>18</v>
      </c>
      <c r="C99" t="s">
        <v>19</v>
      </c>
    </row>
    <row r="100" spans="1:3" x14ac:dyDescent="0.25">
      <c r="A100" t="s">
        <v>110</v>
      </c>
      <c r="B100" t="s">
        <v>16</v>
      </c>
      <c r="C100" t="s">
        <v>8</v>
      </c>
    </row>
    <row r="101" spans="1:3" x14ac:dyDescent="0.25">
      <c r="A101" t="s">
        <v>111</v>
      </c>
      <c r="B101" t="s">
        <v>1</v>
      </c>
      <c r="C101" t="s">
        <v>19</v>
      </c>
    </row>
    <row r="102" spans="1:3" x14ac:dyDescent="0.25">
      <c r="A102" t="s">
        <v>112</v>
      </c>
      <c r="B102" t="s">
        <v>7</v>
      </c>
      <c r="C102" t="s">
        <v>2</v>
      </c>
    </row>
    <row r="103" spans="1:3" x14ac:dyDescent="0.25">
      <c r="A103" t="s">
        <v>113</v>
      </c>
      <c r="B103" t="s">
        <v>28</v>
      </c>
      <c r="C103" t="s">
        <v>11</v>
      </c>
    </row>
    <row r="104" spans="1:3" x14ac:dyDescent="0.25">
      <c r="A104" t="s">
        <v>114</v>
      </c>
      <c r="B104" t="s">
        <v>1</v>
      </c>
      <c r="C104" t="s">
        <v>2</v>
      </c>
    </row>
    <row r="105" spans="1:3" x14ac:dyDescent="0.25">
      <c r="A105" t="s">
        <v>115</v>
      </c>
      <c r="B105" t="s">
        <v>16</v>
      </c>
      <c r="C105" t="s">
        <v>5</v>
      </c>
    </row>
    <row r="106" spans="1:3" x14ac:dyDescent="0.25">
      <c r="A106" t="s">
        <v>116</v>
      </c>
      <c r="B106" t="s">
        <v>16</v>
      </c>
      <c r="C106" t="s">
        <v>5</v>
      </c>
    </row>
    <row r="107" spans="1:3" x14ac:dyDescent="0.25">
      <c r="A107" t="s">
        <v>117</v>
      </c>
      <c r="B107" t="s">
        <v>28</v>
      </c>
      <c r="C107" t="s">
        <v>5</v>
      </c>
    </row>
    <row r="108" spans="1:3" x14ac:dyDescent="0.25">
      <c r="A108" t="s">
        <v>118</v>
      </c>
      <c r="B108" t="s">
        <v>4</v>
      </c>
      <c r="C108" t="s">
        <v>8</v>
      </c>
    </row>
    <row r="109" spans="1:3" x14ac:dyDescent="0.25">
      <c r="A109" t="s">
        <v>119</v>
      </c>
      <c r="B109" t="s">
        <v>86</v>
      </c>
      <c r="C109" t="s">
        <v>19</v>
      </c>
    </row>
    <row r="110" spans="1:3" x14ac:dyDescent="0.25">
      <c r="A110" t="s">
        <v>120</v>
      </c>
      <c r="B110" t="s">
        <v>7</v>
      </c>
      <c r="C110" t="s">
        <v>2</v>
      </c>
    </row>
    <row r="111" spans="1:3" x14ac:dyDescent="0.25">
      <c r="A111" t="s">
        <v>121</v>
      </c>
      <c r="B111" t="s">
        <v>28</v>
      </c>
      <c r="C111" t="s">
        <v>11</v>
      </c>
    </row>
    <row r="112" spans="1:3" x14ac:dyDescent="0.25">
      <c r="A112" t="s">
        <v>122</v>
      </c>
      <c r="B112" t="s">
        <v>1</v>
      </c>
      <c r="C112" t="s">
        <v>2</v>
      </c>
    </row>
    <row r="113" spans="1:3" x14ac:dyDescent="0.25">
      <c r="A113" t="s">
        <v>123</v>
      </c>
      <c r="B113" t="s">
        <v>1</v>
      </c>
      <c r="C113" t="s">
        <v>19</v>
      </c>
    </row>
    <row r="114" spans="1:3" x14ac:dyDescent="0.25">
      <c r="A114" t="s">
        <v>124</v>
      </c>
      <c r="B114" t="s">
        <v>16</v>
      </c>
      <c r="C114" t="s">
        <v>8</v>
      </c>
    </row>
    <row r="115" spans="1:3" x14ac:dyDescent="0.25">
      <c r="A115" t="s">
        <v>125</v>
      </c>
      <c r="B115" t="s">
        <v>18</v>
      </c>
      <c r="C115" t="s">
        <v>19</v>
      </c>
    </row>
    <row r="116" spans="1:3" x14ac:dyDescent="0.25">
      <c r="A116" t="s">
        <v>126</v>
      </c>
      <c r="B116" t="s">
        <v>1</v>
      </c>
      <c r="C116" t="s">
        <v>8</v>
      </c>
    </row>
    <row r="117" spans="1:3" x14ac:dyDescent="0.25">
      <c r="A117" t="s">
        <v>127</v>
      </c>
      <c r="B117" t="s">
        <v>18</v>
      </c>
      <c r="C117" t="s">
        <v>19</v>
      </c>
    </row>
    <row r="118" spans="1:3" x14ac:dyDescent="0.25">
      <c r="A118" t="s">
        <v>128</v>
      </c>
      <c r="B118" t="s">
        <v>4</v>
      </c>
      <c r="C118" t="s">
        <v>11</v>
      </c>
    </row>
    <row r="119" spans="1:3" x14ac:dyDescent="0.25">
      <c r="A119" t="s">
        <v>129</v>
      </c>
      <c r="B119" t="s">
        <v>22</v>
      </c>
      <c r="C119" t="s">
        <v>5</v>
      </c>
    </row>
    <row r="120" spans="1:3" x14ac:dyDescent="0.25">
      <c r="A120" t="s">
        <v>130</v>
      </c>
      <c r="B120" t="s">
        <v>18</v>
      </c>
      <c r="C120" t="s">
        <v>19</v>
      </c>
    </row>
    <row r="121" spans="1:3" x14ac:dyDescent="0.25">
      <c r="A121" t="s">
        <v>131</v>
      </c>
      <c r="B121" t="s">
        <v>7</v>
      </c>
      <c r="C121" t="s">
        <v>5</v>
      </c>
    </row>
    <row r="122" spans="1:3" x14ac:dyDescent="0.25">
      <c r="A122" t="s">
        <v>132</v>
      </c>
      <c r="B122" t="s">
        <v>18</v>
      </c>
      <c r="C122" t="s">
        <v>19</v>
      </c>
    </row>
    <row r="123" spans="1:3" x14ac:dyDescent="0.25">
      <c r="A123" t="s">
        <v>133</v>
      </c>
      <c r="B123" t="s">
        <v>16</v>
      </c>
      <c r="C123" t="s">
        <v>11</v>
      </c>
    </row>
    <row r="124" spans="1:3" x14ac:dyDescent="0.25">
      <c r="A124" t="s">
        <v>134</v>
      </c>
      <c r="B124" t="s">
        <v>22</v>
      </c>
      <c r="C124" t="s">
        <v>8</v>
      </c>
    </row>
    <row r="125" spans="1:3" x14ac:dyDescent="0.25">
      <c r="A125" t="s">
        <v>135</v>
      </c>
      <c r="B125" t="s">
        <v>18</v>
      </c>
      <c r="C125" t="s">
        <v>19</v>
      </c>
    </row>
    <row r="126" spans="1:3" x14ac:dyDescent="0.25">
      <c r="A126" t="s">
        <v>136</v>
      </c>
      <c r="B126" t="s">
        <v>1</v>
      </c>
      <c r="C126" t="s">
        <v>8</v>
      </c>
    </row>
    <row r="127" spans="1:3" x14ac:dyDescent="0.25">
      <c r="A127" t="s">
        <v>137</v>
      </c>
      <c r="B127" t="s">
        <v>86</v>
      </c>
      <c r="C127" t="s">
        <v>11</v>
      </c>
    </row>
    <row r="128" spans="1:3" x14ac:dyDescent="0.25">
      <c r="A128" t="s">
        <v>138</v>
      </c>
      <c r="B128" t="s">
        <v>1</v>
      </c>
      <c r="C128" t="s">
        <v>11</v>
      </c>
    </row>
    <row r="129" spans="1:3" x14ac:dyDescent="0.25">
      <c r="A129" t="s">
        <v>139</v>
      </c>
      <c r="B129" t="s">
        <v>1</v>
      </c>
      <c r="C129" t="s">
        <v>2</v>
      </c>
    </row>
    <row r="130" spans="1:3" x14ac:dyDescent="0.25">
      <c r="A130" t="s">
        <v>140</v>
      </c>
      <c r="B130" t="s">
        <v>18</v>
      </c>
      <c r="C130" t="s">
        <v>19</v>
      </c>
    </row>
    <row r="131" spans="1:3" x14ac:dyDescent="0.25">
      <c r="A131" t="s">
        <v>141</v>
      </c>
      <c r="B131" t="s">
        <v>32</v>
      </c>
      <c r="C131" t="s">
        <v>14</v>
      </c>
    </row>
    <row r="132" spans="1:3" x14ac:dyDescent="0.25">
      <c r="A132" t="s">
        <v>142</v>
      </c>
      <c r="B132" t="s">
        <v>16</v>
      </c>
      <c r="C132" t="s">
        <v>8</v>
      </c>
    </row>
    <row r="133" spans="1:3" x14ac:dyDescent="0.25">
      <c r="A133" t="s">
        <v>143</v>
      </c>
      <c r="B133" t="s">
        <v>7</v>
      </c>
      <c r="C133" t="s">
        <v>14</v>
      </c>
    </row>
    <row r="134" spans="1:3" x14ac:dyDescent="0.25">
      <c r="A134" t="s">
        <v>144</v>
      </c>
      <c r="B134" t="s">
        <v>18</v>
      </c>
      <c r="C134" t="s">
        <v>19</v>
      </c>
    </row>
    <row r="135" spans="1:3" x14ac:dyDescent="0.25">
      <c r="A135" t="s">
        <v>145</v>
      </c>
      <c r="B135" t="s">
        <v>7</v>
      </c>
      <c r="C135" t="s">
        <v>8</v>
      </c>
    </row>
    <row r="136" spans="1:3" x14ac:dyDescent="0.25">
      <c r="A136" t="s">
        <v>146</v>
      </c>
      <c r="B136" t="s">
        <v>1</v>
      </c>
      <c r="C136" t="s">
        <v>14</v>
      </c>
    </row>
    <row r="137" spans="1:3" x14ac:dyDescent="0.25">
      <c r="A137" t="s">
        <v>147</v>
      </c>
      <c r="B137" t="s">
        <v>18</v>
      </c>
      <c r="C137" t="s">
        <v>19</v>
      </c>
    </row>
    <row r="138" spans="1:3" x14ac:dyDescent="0.25">
      <c r="A138" t="s">
        <v>148</v>
      </c>
      <c r="B138" t="s">
        <v>16</v>
      </c>
      <c r="C138" t="s">
        <v>5</v>
      </c>
    </row>
    <row r="139" spans="1:3" x14ac:dyDescent="0.25">
      <c r="A139" t="s">
        <v>149</v>
      </c>
      <c r="B139" t="s">
        <v>4</v>
      </c>
      <c r="C139" t="s">
        <v>11</v>
      </c>
    </row>
    <row r="140" spans="1:3" x14ac:dyDescent="0.25">
      <c r="A140" t="s">
        <v>150</v>
      </c>
      <c r="B140" t="s">
        <v>16</v>
      </c>
      <c r="C140" t="s">
        <v>11</v>
      </c>
    </row>
    <row r="141" spans="1:3" x14ac:dyDescent="0.25">
      <c r="A141" t="s">
        <v>151</v>
      </c>
      <c r="B141" t="s">
        <v>1</v>
      </c>
      <c r="C141" t="s">
        <v>5</v>
      </c>
    </row>
    <row r="142" spans="1:3" x14ac:dyDescent="0.25">
      <c r="A142" t="s">
        <v>152</v>
      </c>
      <c r="B142" t="s">
        <v>28</v>
      </c>
      <c r="C142" t="s">
        <v>5</v>
      </c>
    </row>
    <row r="143" spans="1:3" x14ac:dyDescent="0.25">
      <c r="A143" t="s">
        <v>153</v>
      </c>
      <c r="B143" t="s">
        <v>18</v>
      </c>
      <c r="C143" t="s">
        <v>19</v>
      </c>
    </row>
    <row r="144" spans="1:3" x14ac:dyDescent="0.25">
      <c r="A144" t="s">
        <v>154</v>
      </c>
      <c r="B144" t="s">
        <v>18</v>
      </c>
      <c r="C144" t="s">
        <v>19</v>
      </c>
    </row>
    <row r="145" spans="1:3" x14ac:dyDescent="0.25">
      <c r="A145" t="s">
        <v>155</v>
      </c>
      <c r="B145" t="s">
        <v>7</v>
      </c>
      <c r="C145" t="s">
        <v>8</v>
      </c>
    </row>
    <row r="146" spans="1:3" x14ac:dyDescent="0.25">
      <c r="A146" t="s">
        <v>156</v>
      </c>
      <c r="B146" t="s">
        <v>16</v>
      </c>
      <c r="C146" t="s">
        <v>14</v>
      </c>
    </row>
    <row r="147" spans="1:3" x14ac:dyDescent="0.25">
      <c r="A147" t="s">
        <v>157</v>
      </c>
      <c r="B147" t="s">
        <v>22</v>
      </c>
      <c r="C147" t="s">
        <v>2</v>
      </c>
    </row>
    <row r="148" spans="1:3" x14ac:dyDescent="0.25">
      <c r="A148" t="s">
        <v>158</v>
      </c>
      <c r="B148" t="s">
        <v>18</v>
      </c>
      <c r="C148" t="s">
        <v>19</v>
      </c>
    </row>
    <row r="149" spans="1:3" x14ac:dyDescent="0.25">
      <c r="A149" t="s">
        <v>159</v>
      </c>
      <c r="B149" t="s">
        <v>22</v>
      </c>
      <c r="C149" t="s">
        <v>19</v>
      </c>
    </row>
    <row r="150" spans="1:3" x14ac:dyDescent="0.25">
      <c r="A150" t="s">
        <v>160</v>
      </c>
      <c r="B150" t="s">
        <v>4</v>
      </c>
      <c r="C150" t="s">
        <v>19</v>
      </c>
    </row>
    <row r="151" spans="1:3" x14ac:dyDescent="0.25">
      <c r="A151" t="s">
        <v>161</v>
      </c>
      <c r="B151" t="s">
        <v>18</v>
      </c>
      <c r="C151" t="s">
        <v>19</v>
      </c>
    </row>
    <row r="152" spans="1:3" x14ac:dyDescent="0.25">
      <c r="A152" t="s">
        <v>162</v>
      </c>
      <c r="B152" t="s">
        <v>4</v>
      </c>
      <c r="C152" t="s">
        <v>8</v>
      </c>
    </row>
    <row r="153" spans="1:3" x14ac:dyDescent="0.25">
      <c r="A153" t="s">
        <v>163</v>
      </c>
      <c r="B153" t="s">
        <v>22</v>
      </c>
      <c r="C153" t="s">
        <v>19</v>
      </c>
    </row>
    <row r="154" spans="1:3" x14ac:dyDescent="0.25">
      <c r="A154" t="s">
        <v>164</v>
      </c>
      <c r="B154" t="s">
        <v>7</v>
      </c>
      <c r="C154" t="s">
        <v>2</v>
      </c>
    </row>
    <row r="155" spans="1:3" x14ac:dyDescent="0.25">
      <c r="A155" t="s">
        <v>165</v>
      </c>
      <c r="B155" t="s">
        <v>1</v>
      </c>
      <c r="C155" t="s">
        <v>14</v>
      </c>
    </row>
    <row r="156" spans="1:3" x14ac:dyDescent="0.25">
      <c r="A156" t="s">
        <v>166</v>
      </c>
      <c r="B156" t="s">
        <v>18</v>
      </c>
      <c r="C156" t="s">
        <v>19</v>
      </c>
    </row>
    <row r="157" spans="1:3" x14ac:dyDescent="0.25">
      <c r="A157" t="s">
        <v>167</v>
      </c>
      <c r="B157" t="s">
        <v>32</v>
      </c>
      <c r="C157" t="s">
        <v>14</v>
      </c>
    </row>
    <row r="158" spans="1:3" x14ac:dyDescent="0.25">
      <c r="A158" t="s">
        <v>168</v>
      </c>
      <c r="B158" t="s">
        <v>7</v>
      </c>
      <c r="C158" t="s">
        <v>11</v>
      </c>
    </row>
    <row r="159" spans="1:3" x14ac:dyDescent="0.25">
      <c r="A159" t="s">
        <v>169</v>
      </c>
      <c r="B159" t="s">
        <v>4</v>
      </c>
      <c r="C159" t="s">
        <v>19</v>
      </c>
    </row>
    <row r="160" spans="1:3" x14ac:dyDescent="0.25">
      <c r="A160" t="s">
        <v>170</v>
      </c>
      <c r="B160" t="s">
        <v>16</v>
      </c>
      <c r="C160" t="s">
        <v>11</v>
      </c>
    </row>
    <row r="161" spans="1:3" x14ac:dyDescent="0.25">
      <c r="A161" t="s">
        <v>171</v>
      </c>
      <c r="B161" t="s">
        <v>1</v>
      </c>
      <c r="C161" t="s">
        <v>8</v>
      </c>
    </row>
    <row r="162" spans="1:3" x14ac:dyDescent="0.25">
      <c r="A162" t="s">
        <v>172</v>
      </c>
      <c r="B162" t="s">
        <v>16</v>
      </c>
      <c r="C162" t="s">
        <v>5</v>
      </c>
    </row>
    <row r="163" spans="1:3" x14ac:dyDescent="0.25">
      <c r="A163" t="s">
        <v>173</v>
      </c>
      <c r="B163" t="s">
        <v>32</v>
      </c>
      <c r="C163" t="s">
        <v>14</v>
      </c>
    </row>
    <row r="164" spans="1:3" x14ac:dyDescent="0.25">
      <c r="A164" t="s">
        <v>174</v>
      </c>
      <c r="B164" t="s">
        <v>4</v>
      </c>
      <c r="C164" t="s">
        <v>19</v>
      </c>
    </row>
    <row r="165" spans="1:3" x14ac:dyDescent="0.25">
      <c r="A165" t="s">
        <v>175</v>
      </c>
      <c r="B165" t="s">
        <v>7</v>
      </c>
      <c r="C165" t="s">
        <v>11</v>
      </c>
    </row>
    <row r="166" spans="1:3" x14ac:dyDescent="0.25">
      <c r="A166" t="s">
        <v>176</v>
      </c>
      <c r="B166" t="s">
        <v>1</v>
      </c>
      <c r="C166" t="s">
        <v>11</v>
      </c>
    </row>
    <row r="167" spans="1:3" x14ac:dyDescent="0.25">
      <c r="A167" t="s">
        <v>177</v>
      </c>
      <c r="B167" t="s">
        <v>7</v>
      </c>
      <c r="C167" t="s">
        <v>5</v>
      </c>
    </row>
    <row r="168" spans="1:3" x14ac:dyDescent="0.25">
      <c r="A168" t="s">
        <v>178</v>
      </c>
      <c r="B168" t="s">
        <v>28</v>
      </c>
      <c r="C168" t="s">
        <v>5</v>
      </c>
    </row>
    <row r="169" spans="1:3" x14ac:dyDescent="0.25">
      <c r="A169" t="s">
        <v>179</v>
      </c>
      <c r="B169" t="s">
        <v>18</v>
      </c>
      <c r="C169" t="s">
        <v>19</v>
      </c>
    </row>
    <row r="170" spans="1:3" x14ac:dyDescent="0.25">
      <c r="A170" t="s">
        <v>180</v>
      </c>
      <c r="B170" t="s">
        <v>28</v>
      </c>
      <c r="C170" t="s">
        <v>5</v>
      </c>
    </row>
    <row r="171" spans="1:3" x14ac:dyDescent="0.25">
      <c r="A171" t="s">
        <v>181</v>
      </c>
      <c r="B171" t="s">
        <v>16</v>
      </c>
      <c r="C171" t="s">
        <v>5</v>
      </c>
    </row>
    <row r="172" spans="1:3" x14ac:dyDescent="0.25">
      <c r="A172" t="s">
        <v>182</v>
      </c>
      <c r="B172" t="s">
        <v>1</v>
      </c>
      <c r="C172" t="s">
        <v>5</v>
      </c>
    </row>
    <row r="173" spans="1:3" x14ac:dyDescent="0.25">
      <c r="A173" t="s">
        <v>183</v>
      </c>
      <c r="B173" t="s">
        <v>86</v>
      </c>
      <c r="C173" t="s">
        <v>2</v>
      </c>
    </row>
    <row r="174" spans="1:3" x14ac:dyDescent="0.25">
      <c r="A174" t="s">
        <v>184</v>
      </c>
      <c r="B174" t="s">
        <v>1</v>
      </c>
      <c r="C174" t="s">
        <v>11</v>
      </c>
    </row>
    <row r="175" spans="1:3" x14ac:dyDescent="0.25">
      <c r="A175" t="s">
        <v>185</v>
      </c>
      <c r="B175" t="s">
        <v>1</v>
      </c>
      <c r="C175" t="s">
        <v>8</v>
      </c>
    </row>
    <row r="176" spans="1:3" x14ac:dyDescent="0.25">
      <c r="A176" t="s">
        <v>186</v>
      </c>
      <c r="B176" t="s">
        <v>1</v>
      </c>
      <c r="C176" t="s">
        <v>8</v>
      </c>
    </row>
    <row r="177" spans="1:3" x14ac:dyDescent="0.25">
      <c r="A177" t="s">
        <v>187</v>
      </c>
      <c r="B177" t="s">
        <v>7</v>
      </c>
      <c r="C177" t="s">
        <v>14</v>
      </c>
    </row>
    <row r="178" spans="1:3" x14ac:dyDescent="0.25">
      <c r="A178" t="s">
        <v>188</v>
      </c>
      <c r="B178" t="s">
        <v>86</v>
      </c>
      <c r="C178" t="s">
        <v>19</v>
      </c>
    </row>
    <row r="179" spans="1:3" x14ac:dyDescent="0.25">
      <c r="A179" t="s">
        <v>189</v>
      </c>
      <c r="B179" t="s">
        <v>32</v>
      </c>
      <c r="C179" t="s">
        <v>2</v>
      </c>
    </row>
    <row r="180" spans="1:3" x14ac:dyDescent="0.25">
      <c r="A180" t="s">
        <v>190</v>
      </c>
      <c r="B180" t="s">
        <v>18</v>
      </c>
      <c r="C180" t="s">
        <v>19</v>
      </c>
    </row>
    <row r="181" spans="1:3" x14ac:dyDescent="0.25">
      <c r="A181" t="s">
        <v>191</v>
      </c>
      <c r="B181" t="s">
        <v>28</v>
      </c>
      <c r="C181" t="s">
        <v>14</v>
      </c>
    </row>
    <row r="182" spans="1:3" x14ac:dyDescent="0.25">
      <c r="A182" t="s">
        <v>192</v>
      </c>
      <c r="B182" t="s">
        <v>28</v>
      </c>
      <c r="C182" t="s">
        <v>5</v>
      </c>
    </row>
    <row r="183" spans="1:3" x14ac:dyDescent="0.25">
      <c r="A183" t="s">
        <v>193</v>
      </c>
      <c r="B183" t="s">
        <v>7</v>
      </c>
      <c r="C183" t="s">
        <v>14</v>
      </c>
    </row>
    <row r="184" spans="1:3" x14ac:dyDescent="0.25">
      <c r="A184" t="s">
        <v>194</v>
      </c>
      <c r="B184" t="s">
        <v>22</v>
      </c>
      <c r="C184" t="s">
        <v>11</v>
      </c>
    </row>
    <row r="185" spans="1:3" x14ac:dyDescent="0.25">
      <c r="A185" t="s">
        <v>195</v>
      </c>
      <c r="B185" t="s">
        <v>16</v>
      </c>
      <c r="C185" t="s">
        <v>8</v>
      </c>
    </row>
    <row r="186" spans="1:3" x14ac:dyDescent="0.25">
      <c r="A186" t="s">
        <v>196</v>
      </c>
      <c r="B186" t="s">
        <v>7</v>
      </c>
      <c r="C186" t="s">
        <v>5</v>
      </c>
    </row>
    <row r="187" spans="1:3" x14ac:dyDescent="0.25">
      <c r="A187" t="s">
        <v>197</v>
      </c>
      <c r="B187" t="s">
        <v>22</v>
      </c>
      <c r="C187" t="s">
        <v>14</v>
      </c>
    </row>
    <row r="188" spans="1:3" x14ac:dyDescent="0.25">
      <c r="A188" t="s">
        <v>198</v>
      </c>
      <c r="B188" t="s">
        <v>16</v>
      </c>
      <c r="C188" t="s">
        <v>5</v>
      </c>
    </row>
    <row r="189" spans="1:3" x14ac:dyDescent="0.25">
      <c r="A189" t="s">
        <v>199</v>
      </c>
      <c r="B189" t="s">
        <v>28</v>
      </c>
      <c r="C189" t="s">
        <v>14</v>
      </c>
    </row>
    <row r="190" spans="1:3" x14ac:dyDescent="0.25">
      <c r="A190" t="s">
        <v>200</v>
      </c>
      <c r="B190" t="s">
        <v>86</v>
      </c>
      <c r="C190" t="s">
        <v>19</v>
      </c>
    </row>
    <row r="191" spans="1:3" x14ac:dyDescent="0.25">
      <c r="A191" t="s">
        <v>201</v>
      </c>
      <c r="B191" t="s">
        <v>32</v>
      </c>
      <c r="C191" t="s">
        <v>14</v>
      </c>
    </row>
    <row r="192" spans="1:3" x14ac:dyDescent="0.25">
      <c r="A192" t="s">
        <v>202</v>
      </c>
      <c r="B192" t="s">
        <v>7</v>
      </c>
      <c r="C192" t="s">
        <v>14</v>
      </c>
    </row>
    <row r="193" spans="1:3" x14ac:dyDescent="0.25">
      <c r="A193" t="s">
        <v>203</v>
      </c>
      <c r="B193" t="s">
        <v>7</v>
      </c>
      <c r="C193" t="s">
        <v>11</v>
      </c>
    </row>
    <row r="194" spans="1:3" x14ac:dyDescent="0.25">
      <c r="A194" t="s">
        <v>204</v>
      </c>
      <c r="B194" t="s">
        <v>86</v>
      </c>
      <c r="C194" t="s">
        <v>14</v>
      </c>
    </row>
    <row r="195" spans="1:3" x14ac:dyDescent="0.25">
      <c r="A195" t="s">
        <v>205</v>
      </c>
      <c r="B195" t="s">
        <v>16</v>
      </c>
      <c r="C195" t="s">
        <v>11</v>
      </c>
    </row>
    <row r="196" spans="1:3" x14ac:dyDescent="0.25">
      <c r="A196" t="s">
        <v>206</v>
      </c>
      <c r="B196" t="s">
        <v>7</v>
      </c>
      <c r="C196" t="s">
        <v>2</v>
      </c>
    </row>
    <row r="197" spans="1:3" x14ac:dyDescent="0.25">
      <c r="A197" t="s">
        <v>207</v>
      </c>
      <c r="B197" t="s">
        <v>32</v>
      </c>
      <c r="C197" t="s">
        <v>11</v>
      </c>
    </row>
    <row r="198" spans="1:3" x14ac:dyDescent="0.25">
      <c r="A198" t="s">
        <v>208</v>
      </c>
      <c r="B198" t="s">
        <v>7</v>
      </c>
      <c r="C198" t="s">
        <v>2</v>
      </c>
    </row>
    <row r="199" spans="1:3" x14ac:dyDescent="0.25">
      <c r="A199" t="s">
        <v>209</v>
      </c>
      <c r="B199" t="s">
        <v>4</v>
      </c>
      <c r="C199" t="s">
        <v>19</v>
      </c>
    </row>
    <row r="200" spans="1:3" x14ac:dyDescent="0.25">
      <c r="A200" t="s">
        <v>210</v>
      </c>
      <c r="B200" t="s">
        <v>1</v>
      </c>
      <c r="C200" t="s">
        <v>11</v>
      </c>
    </row>
    <row r="201" spans="1:3" x14ac:dyDescent="0.25">
      <c r="A201" t="s">
        <v>211</v>
      </c>
      <c r="B201" t="s">
        <v>4</v>
      </c>
      <c r="C201" t="s">
        <v>11</v>
      </c>
    </row>
    <row r="202" spans="1:3" x14ac:dyDescent="0.25">
      <c r="A202" t="s">
        <v>212</v>
      </c>
      <c r="B202" t="s">
        <v>16</v>
      </c>
      <c r="C202" t="s">
        <v>11</v>
      </c>
    </row>
    <row r="203" spans="1:3" x14ac:dyDescent="0.25">
      <c r="A203" t="s">
        <v>213</v>
      </c>
      <c r="B203" t="s">
        <v>28</v>
      </c>
      <c r="C203" t="s">
        <v>11</v>
      </c>
    </row>
    <row r="204" spans="1:3" x14ac:dyDescent="0.25">
      <c r="A204" t="s">
        <v>214</v>
      </c>
      <c r="B204" t="s">
        <v>28</v>
      </c>
      <c r="C204" t="s">
        <v>2</v>
      </c>
    </row>
    <row r="205" spans="1:3" x14ac:dyDescent="0.25">
      <c r="A205" t="s">
        <v>215</v>
      </c>
      <c r="B205" t="s">
        <v>1</v>
      </c>
      <c r="C205" t="s">
        <v>2</v>
      </c>
    </row>
    <row r="206" spans="1:3" x14ac:dyDescent="0.25">
      <c r="A206" t="s">
        <v>216</v>
      </c>
      <c r="B206" t="s">
        <v>4</v>
      </c>
      <c r="C206" t="s">
        <v>2</v>
      </c>
    </row>
    <row r="207" spans="1:3" x14ac:dyDescent="0.25">
      <c r="A207" t="s">
        <v>217</v>
      </c>
      <c r="B207" t="s">
        <v>28</v>
      </c>
      <c r="C207" t="s">
        <v>5</v>
      </c>
    </row>
    <row r="208" spans="1:3" x14ac:dyDescent="0.25">
      <c r="A208" t="s">
        <v>218</v>
      </c>
      <c r="B208" t="s">
        <v>1</v>
      </c>
      <c r="C208" t="s">
        <v>2</v>
      </c>
    </row>
    <row r="209" spans="1:3" x14ac:dyDescent="0.25">
      <c r="A209" t="s">
        <v>219</v>
      </c>
      <c r="B209" t="s">
        <v>18</v>
      </c>
      <c r="C209" t="s">
        <v>19</v>
      </c>
    </row>
    <row r="210" spans="1:3" x14ac:dyDescent="0.25">
      <c r="A210" t="s">
        <v>220</v>
      </c>
      <c r="B210" t="s">
        <v>86</v>
      </c>
      <c r="C210" t="s">
        <v>8</v>
      </c>
    </row>
    <row r="211" spans="1:3" x14ac:dyDescent="0.25">
      <c r="A211" t="s">
        <v>221</v>
      </c>
      <c r="B211" t="s">
        <v>32</v>
      </c>
      <c r="C211" t="s">
        <v>11</v>
      </c>
    </row>
    <row r="212" spans="1:3" x14ac:dyDescent="0.25">
      <c r="A212" t="s">
        <v>222</v>
      </c>
      <c r="B212" t="s">
        <v>1</v>
      </c>
      <c r="C212" t="s">
        <v>11</v>
      </c>
    </row>
    <row r="213" spans="1:3" x14ac:dyDescent="0.25">
      <c r="A213" t="s">
        <v>223</v>
      </c>
      <c r="B213" t="s">
        <v>4</v>
      </c>
      <c r="C213" t="s">
        <v>5</v>
      </c>
    </row>
    <row r="214" spans="1:3" x14ac:dyDescent="0.25">
      <c r="A214" t="s">
        <v>224</v>
      </c>
      <c r="B214" t="s">
        <v>18</v>
      </c>
      <c r="C214" t="s">
        <v>19</v>
      </c>
    </row>
    <row r="215" spans="1:3" x14ac:dyDescent="0.25">
      <c r="A215" t="s">
        <v>225</v>
      </c>
      <c r="B215" t="s">
        <v>22</v>
      </c>
      <c r="C215" t="s">
        <v>5</v>
      </c>
    </row>
    <row r="216" spans="1:3" x14ac:dyDescent="0.25">
      <c r="A216" t="s">
        <v>226</v>
      </c>
      <c r="B216" t="s">
        <v>4</v>
      </c>
      <c r="C216" t="s">
        <v>19</v>
      </c>
    </row>
    <row r="217" spans="1:3" x14ac:dyDescent="0.25">
      <c r="A217" t="s">
        <v>227</v>
      </c>
      <c r="B217" t="s">
        <v>16</v>
      </c>
      <c r="C217" t="s">
        <v>2</v>
      </c>
    </row>
    <row r="218" spans="1:3" x14ac:dyDescent="0.25">
      <c r="A218" t="s">
        <v>228</v>
      </c>
      <c r="B218" t="s">
        <v>4</v>
      </c>
      <c r="C218" t="s">
        <v>11</v>
      </c>
    </row>
    <row r="219" spans="1:3" x14ac:dyDescent="0.25">
      <c r="A219" t="s">
        <v>229</v>
      </c>
      <c r="B219" t="s">
        <v>1</v>
      </c>
      <c r="C219" t="s">
        <v>14</v>
      </c>
    </row>
    <row r="220" spans="1:3" x14ac:dyDescent="0.25">
      <c r="A220" t="s">
        <v>230</v>
      </c>
      <c r="B220" t="s">
        <v>22</v>
      </c>
      <c r="C220" t="s">
        <v>2</v>
      </c>
    </row>
    <row r="221" spans="1:3" x14ac:dyDescent="0.25">
      <c r="A221" t="s">
        <v>231</v>
      </c>
      <c r="B221" t="s">
        <v>32</v>
      </c>
      <c r="C221" t="s">
        <v>8</v>
      </c>
    </row>
    <row r="222" spans="1:3" x14ac:dyDescent="0.25">
      <c r="A222" t="s">
        <v>232</v>
      </c>
      <c r="B222" t="s">
        <v>1</v>
      </c>
      <c r="C222" t="s">
        <v>19</v>
      </c>
    </row>
    <row r="223" spans="1:3" x14ac:dyDescent="0.25">
      <c r="A223" t="s">
        <v>233</v>
      </c>
      <c r="B223" t="s">
        <v>7</v>
      </c>
      <c r="C223" t="s">
        <v>14</v>
      </c>
    </row>
    <row r="224" spans="1:3" x14ac:dyDescent="0.25">
      <c r="A224" t="s">
        <v>234</v>
      </c>
      <c r="B224" t="s">
        <v>1</v>
      </c>
      <c r="C224" t="s">
        <v>11</v>
      </c>
    </row>
    <row r="225" spans="1:3" x14ac:dyDescent="0.25">
      <c r="A225" t="s">
        <v>235</v>
      </c>
      <c r="B225" t="s">
        <v>7</v>
      </c>
      <c r="C225" t="s">
        <v>5</v>
      </c>
    </row>
    <row r="226" spans="1:3" x14ac:dyDescent="0.25">
      <c r="A226" t="s">
        <v>236</v>
      </c>
      <c r="B226" t="s">
        <v>22</v>
      </c>
      <c r="C226" t="s">
        <v>5</v>
      </c>
    </row>
    <row r="227" spans="1:3" x14ac:dyDescent="0.25">
      <c r="A227" t="s">
        <v>237</v>
      </c>
      <c r="B227" t="s">
        <v>4</v>
      </c>
      <c r="C227" t="s">
        <v>19</v>
      </c>
    </row>
    <row r="228" spans="1:3" x14ac:dyDescent="0.25">
      <c r="A228" t="s">
        <v>238</v>
      </c>
      <c r="B228" t="s">
        <v>32</v>
      </c>
      <c r="C228" t="s">
        <v>19</v>
      </c>
    </row>
    <row r="229" spans="1:3" x14ac:dyDescent="0.25">
      <c r="A229" t="s">
        <v>239</v>
      </c>
      <c r="B229" t="s">
        <v>22</v>
      </c>
      <c r="C229" t="s">
        <v>8</v>
      </c>
    </row>
    <row r="230" spans="1:3" x14ac:dyDescent="0.25">
      <c r="A230" t="s">
        <v>240</v>
      </c>
      <c r="B230" t="s">
        <v>28</v>
      </c>
      <c r="C230" t="s">
        <v>14</v>
      </c>
    </row>
    <row r="231" spans="1:3" x14ac:dyDescent="0.25">
      <c r="A231" t="s">
        <v>241</v>
      </c>
      <c r="B231" t="s">
        <v>4</v>
      </c>
      <c r="C231" t="s">
        <v>19</v>
      </c>
    </row>
    <row r="232" spans="1:3" x14ac:dyDescent="0.25">
      <c r="A232" t="s">
        <v>242</v>
      </c>
      <c r="B232" t="s">
        <v>22</v>
      </c>
      <c r="C232" t="s">
        <v>5</v>
      </c>
    </row>
    <row r="233" spans="1:3" x14ac:dyDescent="0.25">
      <c r="A233" t="s">
        <v>243</v>
      </c>
      <c r="B233" t="s">
        <v>1</v>
      </c>
      <c r="C233" t="s">
        <v>14</v>
      </c>
    </row>
    <row r="234" spans="1:3" x14ac:dyDescent="0.25">
      <c r="A234" t="s">
        <v>244</v>
      </c>
      <c r="B234" t="s">
        <v>22</v>
      </c>
      <c r="C234" t="s">
        <v>2</v>
      </c>
    </row>
    <row r="235" spans="1:3" x14ac:dyDescent="0.25">
      <c r="A235" t="s">
        <v>245</v>
      </c>
      <c r="B235" t="s">
        <v>1</v>
      </c>
      <c r="C235" t="s">
        <v>8</v>
      </c>
    </row>
    <row r="236" spans="1:3" x14ac:dyDescent="0.25">
      <c r="A236" t="s">
        <v>246</v>
      </c>
      <c r="B236" t="s">
        <v>32</v>
      </c>
      <c r="C236" t="s">
        <v>14</v>
      </c>
    </row>
    <row r="237" spans="1:3" x14ac:dyDescent="0.25">
      <c r="A237" t="s">
        <v>247</v>
      </c>
      <c r="B237" t="s">
        <v>1</v>
      </c>
      <c r="C237" t="s">
        <v>11</v>
      </c>
    </row>
    <row r="238" spans="1:3" x14ac:dyDescent="0.25">
      <c r="A238" t="s">
        <v>248</v>
      </c>
      <c r="B238" t="s">
        <v>32</v>
      </c>
      <c r="C238" t="s">
        <v>19</v>
      </c>
    </row>
    <row r="239" spans="1:3" x14ac:dyDescent="0.25">
      <c r="A239" t="s">
        <v>249</v>
      </c>
      <c r="B239" t="s">
        <v>1</v>
      </c>
      <c r="C239" t="s">
        <v>14</v>
      </c>
    </row>
    <row r="240" spans="1:3" x14ac:dyDescent="0.25">
      <c r="A240" t="s">
        <v>250</v>
      </c>
      <c r="B240" t="s">
        <v>16</v>
      </c>
      <c r="C240" t="s">
        <v>5</v>
      </c>
    </row>
    <row r="241" spans="1:3" x14ac:dyDescent="0.25">
      <c r="A241" t="s">
        <v>251</v>
      </c>
      <c r="B241" t="s">
        <v>7</v>
      </c>
      <c r="C241" t="s">
        <v>8</v>
      </c>
    </row>
    <row r="242" spans="1:3" x14ac:dyDescent="0.25">
      <c r="A242" t="s">
        <v>252</v>
      </c>
      <c r="B242" t="s">
        <v>28</v>
      </c>
      <c r="C242" t="s">
        <v>2</v>
      </c>
    </row>
    <row r="243" spans="1:3" x14ac:dyDescent="0.25">
      <c r="A243" t="s">
        <v>253</v>
      </c>
      <c r="B243" t="s">
        <v>28</v>
      </c>
      <c r="C243" t="s">
        <v>5</v>
      </c>
    </row>
    <row r="244" spans="1:3" x14ac:dyDescent="0.25">
      <c r="A244" t="s">
        <v>254</v>
      </c>
      <c r="B244" t="s">
        <v>7</v>
      </c>
      <c r="C244" t="s">
        <v>5</v>
      </c>
    </row>
    <row r="245" spans="1:3" x14ac:dyDescent="0.25">
      <c r="A245" t="s">
        <v>255</v>
      </c>
      <c r="B245" t="s">
        <v>7</v>
      </c>
      <c r="C245" t="s">
        <v>14</v>
      </c>
    </row>
    <row r="246" spans="1:3" x14ac:dyDescent="0.25">
      <c r="A246" t="s">
        <v>256</v>
      </c>
      <c r="B246" t="s">
        <v>4</v>
      </c>
      <c r="C246" t="s">
        <v>5</v>
      </c>
    </row>
    <row r="247" spans="1:3" x14ac:dyDescent="0.25">
      <c r="A247" t="s">
        <v>257</v>
      </c>
      <c r="B247" t="s">
        <v>16</v>
      </c>
      <c r="C247" t="s">
        <v>5</v>
      </c>
    </row>
    <row r="248" spans="1:3" x14ac:dyDescent="0.25">
      <c r="A248" t="s">
        <v>258</v>
      </c>
      <c r="B248" t="s">
        <v>7</v>
      </c>
      <c r="C248" t="s">
        <v>5</v>
      </c>
    </row>
    <row r="249" spans="1:3" x14ac:dyDescent="0.25">
      <c r="A249" t="s">
        <v>259</v>
      </c>
      <c r="B249" t="s">
        <v>1</v>
      </c>
      <c r="C249" t="s">
        <v>5</v>
      </c>
    </row>
    <row r="250" spans="1:3" x14ac:dyDescent="0.25">
      <c r="A250" t="s">
        <v>260</v>
      </c>
      <c r="B250" t="s">
        <v>4</v>
      </c>
      <c r="C250" t="s">
        <v>2</v>
      </c>
    </row>
    <row r="251" spans="1:3" x14ac:dyDescent="0.25">
      <c r="A251" t="s">
        <v>261</v>
      </c>
      <c r="B251" t="s">
        <v>28</v>
      </c>
      <c r="C251" t="s">
        <v>14</v>
      </c>
    </row>
    <row r="252" spans="1:3" x14ac:dyDescent="0.25">
      <c r="A252" t="s">
        <v>262</v>
      </c>
      <c r="B252" t="s">
        <v>32</v>
      </c>
      <c r="C252" t="s">
        <v>8</v>
      </c>
    </row>
    <row r="253" spans="1:3" x14ac:dyDescent="0.25">
      <c r="A253" t="s">
        <v>263</v>
      </c>
      <c r="B253" t="s">
        <v>86</v>
      </c>
      <c r="C253" t="s">
        <v>19</v>
      </c>
    </row>
    <row r="254" spans="1:3" x14ac:dyDescent="0.25">
      <c r="A254" t="s">
        <v>264</v>
      </c>
      <c r="B254" t="s">
        <v>1</v>
      </c>
      <c r="C254" t="s">
        <v>2</v>
      </c>
    </row>
    <row r="255" spans="1:3" x14ac:dyDescent="0.25">
      <c r="A255" t="s">
        <v>265</v>
      </c>
      <c r="B255" t="s">
        <v>16</v>
      </c>
      <c r="C255" t="s">
        <v>2</v>
      </c>
    </row>
    <row r="256" spans="1:3" x14ac:dyDescent="0.25">
      <c r="A256" t="s">
        <v>266</v>
      </c>
      <c r="B256" t="s">
        <v>18</v>
      </c>
      <c r="C256" t="s">
        <v>19</v>
      </c>
    </row>
    <row r="257" spans="1:3" x14ac:dyDescent="0.25">
      <c r="A257" t="s">
        <v>267</v>
      </c>
      <c r="B257" t="s">
        <v>1</v>
      </c>
      <c r="C257" t="s">
        <v>19</v>
      </c>
    </row>
    <row r="258" spans="1:3" x14ac:dyDescent="0.25">
      <c r="A258" t="s">
        <v>268</v>
      </c>
      <c r="B258" t="s">
        <v>16</v>
      </c>
      <c r="C258" t="s">
        <v>8</v>
      </c>
    </row>
    <row r="259" spans="1:3" x14ac:dyDescent="0.25">
      <c r="A259" t="s">
        <v>269</v>
      </c>
      <c r="B259" t="s">
        <v>16</v>
      </c>
      <c r="C259" t="s">
        <v>14</v>
      </c>
    </row>
    <row r="260" spans="1:3" x14ac:dyDescent="0.25">
      <c r="A260" t="s">
        <v>270</v>
      </c>
      <c r="B260" t="s">
        <v>4</v>
      </c>
      <c r="C260" t="s">
        <v>19</v>
      </c>
    </row>
    <row r="261" spans="1:3" x14ac:dyDescent="0.25">
      <c r="A261" t="s">
        <v>271</v>
      </c>
      <c r="B261" t="s">
        <v>32</v>
      </c>
      <c r="C261" t="s">
        <v>8</v>
      </c>
    </row>
    <row r="262" spans="1:3" x14ac:dyDescent="0.25">
      <c r="A262" t="s">
        <v>272</v>
      </c>
      <c r="B262" t="s">
        <v>32</v>
      </c>
      <c r="C262" t="s">
        <v>14</v>
      </c>
    </row>
    <row r="263" spans="1:3" x14ac:dyDescent="0.25">
      <c r="A263" t="s">
        <v>273</v>
      </c>
      <c r="B263" t="s">
        <v>16</v>
      </c>
      <c r="C263" t="s">
        <v>11</v>
      </c>
    </row>
    <row r="264" spans="1:3" x14ac:dyDescent="0.25">
      <c r="A264" t="s">
        <v>274</v>
      </c>
      <c r="B264" t="s">
        <v>4</v>
      </c>
      <c r="C264" t="s">
        <v>19</v>
      </c>
    </row>
    <row r="265" spans="1:3" x14ac:dyDescent="0.25">
      <c r="A265" t="s">
        <v>275</v>
      </c>
      <c r="B265" t="s">
        <v>86</v>
      </c>
      <c r="C265" t="s">
        <v>2</v>
      </c>
    </row>
    <row r="266" spans="1:3" x14ac:dyDescent="0.25">
      <c r="A266" t="s">
        <v>276</v>
      </c>
      <c r="B266" t="s">
        <v>32</v>
      </c>
      <c r="C266" t="s">
        <v>2</v>
      </c>
    </row>
    <row r="267" spans="1:3" x14ac:dyDescent="0.25">
      <c r="A267" t="s">
        <v>277</v>
      </c>
      <c r="B267" t="s">
        <v>32</v>
      </c>
      <c r="C267" t="s">
        <v>5</v>
      </c>
    </row>
    <row r="268" spans="1:3" x14ac:dyDescent="0.25">
      <c r="A268" t="s">
        <v>278</v>
      </c>
      <c r="B268" t="s">
        <v>28</v>
      </c>
      <c r="C268" t="s">
        <v>14</v>
      </c>
    </row>
    <row r="269" spans="1:3" x14ac:dyDescent="0.25">
      <c r="A269" t="s">
        <v>279</v>
      </c>
      <c r="B269" t="s">
        <v>16</v>
      </c>
      <c r="C269" t="s">
        <v>5</v>
      </c>
    </row>
    <row r="270" spans="1:3" x14ac:dyDescent="0.25">
      <c r="A270" t="s">
        <v>280</v>
      </c>
      <c r="B270" t="s">
        <v>86</v>
      </c>
      <c r="C270" t="s">
        <v>19</v>
      </c>
    </row>
    <row r="271" spans="1:3" x14ac:dyDescent="0.25">
      <c r="A271" t="s">
        <v>281</v>
      </c>
      <c r="B271" t="s">
        <v>1</v>
      </c>
      <c r="C271" t="s">
        <v>11</v>
      </c>
    </row>
    <row r="272" spans="1:3" x14ac:dyDescent="0.25">
      <c r="A272" t="s">
        <v>282</v>
      </c>
      <c r="B272" t="s">
        <v>18</v>
      </c>
      <c r="C272" t="s">
        <v>19</v>
      </c>
    </row>
    <row r="273" spans="1:3" x14ac:dyDescent="0.25">
      <c r="A273" t="s">
        <v>283</v>
      </c>
      <c r="B273" t="s">
        <v>1</v>
      </c>
      <c r="C273" t="s">
        <v>8</v>
      </c>
    </row>
    <row r="274" spans="1:3" x14ac:dyDescent="0.25">
      <c r="A274" t="s">
        <v>284</v>
      </c>
      <c r="B274" t="s">
        <v>28</v>
      </c>
      <c r="C274" t="s">
        <v>11</v>
      </c>
    </row>
    <row r="275" spans="1:3" x14ac:dyDescent="0.25">
      <c r="A275" t="s">
        <v>285</v>
      </c>
      <c r="B275" t="s">
        <v>4</v>
      </c>
      <c r="C275" t="s">
        <v>19</v>
      </c>
    </row>
    <row r="276" spans="1:3" x14ac:dyDescent="0.25">
      <c r="A276" t="s">
        <v>286</v>
      </c>
      <c r="B276" t="s">
        <v>32</v>
      </c>
      <c r="C276" t="s">
        <v>11</v>
      </c>
    </row>
    <row r="277" spans="1:3" x14ac:dyDescent="0.25">
      <c r="A277" t="s">
        <v>287</v>
      </c>
      <c r="B277" t="s">
        <v>1</v>
      </c>
      <c r="C277" t="s">
        <v>14</v>
      </c>
    </row>
    <row r="278" spans="1:3" x14ac:dyDescent="0.25">
      <c r="A278" t="s">
        <v>288</v>
      </c>
      <c r="B278" t="s">
        <v>28</v>
      </c>
      <c r="C278" t="s">
        <v>8</v>
      </c>
    </row>
    <row r="279" spans="1:3" x14ac:dyDescent="0.25">
      <c r="A279" t="s">
        <v>289</v>
      </c>
      <c r="B279" t="s">
        <v>28</v>
      </c>
      <c r="C279" t="s">
        <v>5</v>
      </c>
    </row>
    <row r="280" spans="1:3" x14ac:dyDescent="0.25">
      <c r="A280" t="s">
        <v>290</v>
      </c>
      <c r="B280" t="s">
        <v>32</v>
      </c>
      <c r="C280" t="s">
        <v>11</v>
      </c>
    </row>
    <row r="281" spans="1:3" x14ac:dyDescent="0.25">
      <c r="A281" t="s">
        <v>291</v>
      </c>
      <c r="B281" t="s">
        <v>16</v>
      </c>
      <c r="C281" t="s">
        <v>14</v>
      </c>
    </row>
    <row r="282" spans="1:3" x14ac:dyDescent="0.25">
      <c r="A282" t="s">
        <v>292</v>
      </c>
      <c r="B282" t="s">
        <v>1</v>
      </c>
      <c r="C282" t="s">
        <v>14</v>
      </c>
    </row>
    <row r="283" spans="1:3" x14ac:dyDescent="0.25">
      <c r="A283" t="s">
        <v>293</v>
      </c>
      <c r="B283" t="s">
        <v>28</v>
      </c>
      <c r="C283" t="s">
        <v>14</v>
      </c>
    </row>
    <row r="284" spans="1:3" x14ac:dyDescent="0.25">
      <c r="A284" t="s">
        <v>294</v>
      </c>
      <c r="B284" t="s">
        <v>1</v>
      </c>
      <c r="C284" t="s">
        <v>11</v>
      </c>
    </row>
    <row r="285" spans="1:3" x14ac:dyDescent="0.25">
      <c r="A285" t="s">
        <v>295</v>
      </c>
      <c r="B285" t="s">
        <v>16</v>
      </c>
      <c r="C285" t="s">
        <v>19</v>
      </c>
    </row>
    <row r="286" spans="1:3" x14ac:dyDescent="0.25">
      <c r="A286" t="s">
        <v>296</v>
      </c>
      <c r="B286" t="s">
        <v>16</v>
      </c>
      <c r="C286" t="s">
        <v>11</v>
      </c>
    </row>
    <row r="287" spans="1:3" x14ac:dyDescent="0.25">
      <c r="A287" t="s">
        <v>297</v>
      </c>
      <c r="B287" t="s">
        <v>1</v>
      </c>
      <c r="C287" t="s">
        <v>14</v>
      </c>
    </row>
    <row r="288" spans="1:3" x14ac:dyDescent="0.25">
      <c r="A288" t="s">
        <v>298</v>
      </c>
      <c r="B288" t="s">
        <v>28</v>
      </c>
      <c r="C288" t="s">
        <v>11</v>
      </c>
    </row>
    <row r="289" spans="1:3" x14ac:dyDescent="0.25">
      <c r="A289" t="s">
        <v>299</v>
      </c>
      <c r="B289" t="s">
        <v>28</v>
      </c>
      <c r="C289" t="s">
        <v>5</v>
      </c>
    </row>
    <row r="290" spans="1:3" x14ac:dyDescent="0.25">
      <c r="A290" t="s">
        <v>300</v>
      </c>
      <c r="B290" t="s">
        <v>18</v>
      </c>
      <c r="C290" t="s">
        <v>19</v>
      </c>
    </row>
    <row r="291" spans="1:3" x14ac:dyDescent="0.25">
      <c r="A291" t="s">
        <v>301</v>
      </c>
      <c r="B291" t="s">
        <v>4</v>
      </c>
      <c r="C291" t="s">
        <v>19</v>
      </c>
    </row>
    <row r="292" spans="1:3" x14ac:dyDescent="0.25">
      <c r="A292" t="s">
        <v>302</v>
      </c>
      <c r="B292" t="s">
        <v>1</v>
      </c>
      <c r="C292" t="s">
        <v>8</v>
      </c>
    </row>
    <row r="293" spans="1:3" x14ac:dyDescent="0.25">
      <c r="A293" t="s">
        <v>303</v>
      </c>
      <c r="B293" t="s">
        <v>16</v>
      </c>
      <c r="C293" t="s">
        <v>5</v>
      </c>
    </row>
    <row r="294" spans="1:3" x14ac:dyDescent="0.25">
      <c r="A294" t="s">
        <v>304</v>
      </c>
      <c r="B294" t="s">
        <v>1</v>
      </c>
      <c r="C294" t="s">
        <v>14</v>
      </c>
    </row>
    <row r="295" spans="1:3" x14ac:dyDescent="0.25">
      <c r="A295" t="s">
        <v>305</v>
      </c>
      <c r="B295" t="s">
        <v>22</v>
      </c>
      <c r="C295" t="s">
        <v>8</v>
      </c>
    </row>
    <row r="296" spans="1:3" x14ac:dyDescent="0.25">
      <c r="A296" t="s">
        <v>306</v>
      </c>
      <c r="B296" t="s">
        <v>32</v>
      </c>
      <c r="C296" t="s">
        <v>19</v>
      </c>
    </row>
    <row r="297" spans="1:3" x14ac:dyDescent="0.25">
      <c r="A297" t="s">
        <v>307</v>
      </c>
      <c r="B297" t="s">
        <v>18</v>
      </c>
      <c r="C297" t="s">
        <v>19</v>
      </c>
    </row>
    <row r="298" spans="1:3" x14ac:dyDescent="0.25">
      <c r="A298" t="s">
        <v>308</v>
      </c>
      <c r="B298" t="s">
        <v>18</v>
      </c>
      <c r="C298" t="s">
        <v>19</v>
      </c>
    </row>
    <row r="299" spans="1:3" x14ac:dyDescent="0.25">
      <c r="A299" t="s">
        <v>309</v>
      </c>
      <c r="B299" t="s">
        <v>4</v>
      </c>
      <c r="C299" t="s">
        <v>11</v>
      </c>
    </row>
    <row r="300" spans="1:3" x14ac:dyDescent="0.25">
      <c r="A300" t="s">
        <v>310</v>
      </c>
      <c r="B300" t="s">
        <v>32</v>
      </c>
      <c r="C300" t="s">
        <v>8</v>
      </c>
    </row>
    <row r="301" spans="1:3" x14ac:dyDescent="0.25">
      <c r="A301" t="s">
        <v>311</v>
      </c>
      <c r="B301" t="s">
        <v>16</v>
      </c>
      <c r="C301" t="s">
        <v>19</v>
      </c>
    </row>
    <row r="302" spans="1:3" x14ac:dyDescent="0.25">
      <c r="A302" t="s">
        <v>312</v>
      </c>
      <c r="B302" t="s">
        <v>16</v>
      </c>
      <c r="C302" t="s">
        <v>8</v>
      </c>
    </row>
    <row r="303" spans="1:3" x14ac:dyDescent="0.25">
      <c r="A303" t="s">
        <v>313</v>
      </c>
      <c r="B303" t="s">
        <v>1</v>
      </c>
      <c r="C303" t="s">
        <v>14</v>
      </c>
    </row>
    <row r="304" spans="1:3" x14ac:dyDescent="0.25">
      <c r="A304" t="s">
        <v>314</v>
      </c>
      <c r="B304" t="s">
        <v>1</v>
      </c>
      <c r="C304" t="s">
        <v>5</v>
      </c>
    </row>
    <row r="305" spans="1:3" x14ac:dyDescent="0.25">
      <c r="A305" t="s">
        <v>315</v>
      </c>
      <c r="B305" t="s">
        <v>7</v>
      </c>
      <c r="C305" t="s">
        <v>8</v>
      </c>
    </row>
    <row r="306" spans="1:3" x14ac:dyDescent="0.25">
      <c r="A306" t="s">
        <v>316</v>
      </c>
      <c r="B306" t="s">
        <v>16</v>
      </c>
      <c r="C306" t="s">
        <v>11</v>
      </c>
    </row>
    <row r="307" spans="1:3" x14ac:dyDescent="0.25">
      <c r="A307" t="s">
        <v>317</v>
      </c>
      <c r="B307" t="s">
        <v>1</v>
      </c>
      <c r="C307" t="s">
        <v>8</v>
      </c>
    </row>
    <row r="308" spans="1:3" x14ac:dyDescent="0.25">
      <c r="A308" t="s">
        <v>318</v>
      </c>
      <c r="B308" t="s">
        <v>28</v>
      </c>
      <c r="C308" t="s">
        <v>5</v>
      </c>
    </row>
    <row r="309" spans="1:3" x14ac:dyDescent="0.25">
      <c r="A309" t="s">
        <v>319</v>
      </c>
      <c r="B309" t="s">
        <v>28</v>
      </c>
      <c r="C309" t="s">
        <v>5</v>
      </c>
    </row>
    <row r="310" spans="1:3" x14ac:dyDescent="0.25">
      <c r="A310" t="s">
        <v>320</v>
      </c>
      <c r="B310" t="s">
        <v>4</v>
      </c>
      <c r="C310" t="s">
        <v>14</v>
      </c>
    </row>
    <row r="311" spans="1:3" x14ac:dyDescent="0.25">
      <c r="A311" t="s">
        <v>321</v>
      </c>
      <c r="B311" t="s">
        <v>7</v>
      </c>
      <c r="C311" t="s">
        <v>5</v>
      </c>
    </row>
    <row r="312" spans="1:3" x14ac:dyDescent="0.25">
      <c r="A312" t="s">
        <v>322</v>
      </c>
      <c r="B312" t="s">
        <v>1</v>
      </c>
      <c r="C312" t="s">
        <v>5</v>
      </c>
    </row>
    <row r="313" spans="1:3" x14ac:dyDescent="0.25">
      <c r="A313" t="s">
        <v>323</v>
      </c>
      <c r="B313" t="s">
        <v>28</v>
      </c>
      <c r="C313" t="s">
        <v>5</v>
      </c>
    </row>
    <row r="314" spans="1:3" x14ac:dyDescent="0.25">
      <c r="A314" t="s">
        <v>324</v>
      </c>
      <c r="B314" t="s">
        <v>18</v>
      </c>
      <c r="C314" t="s">
        <v>19</v>
      </c>
    </row>
    <row r="315" spans="1:3" x14ac:dyDescent="0.25">
      <c r="A315" t="s">
        <v>325</v>
      </c>
      <c r="B315" t="s">
        <v>28</v>
      </c>
      <c r="C315" t="s">
        <v>11</v>
      </c>
    </row>
    <row r="316" spans="1:3" x14ac:dyDescent="0.25">
      <c r="A316" t="s">
        <v>326</v>
      </c>
      <c r="B316" t="s">
        <v>4</v>
      </c>
      <c r="C316" t="s">
        <v>19</v>
      </c>
    </row>
    <row r="317" spans="1:3" x14ac:dyDescent="0.25">
      <c r="A317" t="s">
        <v>327</v>
      </c>
      <c r="B317" t="s">
        <v>28</v>
      </c>
      <c r="C317" t="s">
        <v>14</v>
      </c>
    </row>
    <row r="318" spans="1:3" x14ac:dyDescent="0.25">
      <c r="A318" t="s">
        <v>328</v>
      </c>
      <c r="B318" t="s">
        <v>1</v>
      </c>
      <c r="C318" t="s">
        <v>14</v>
      </c>
    </row>
    <row r="319" spans="1:3" x14ac:dyDescent="0.25">
      <c r="A319" t="s">
        <v>329</v>
      </c>
      <c r="B319" t="s">
        <v>1</v>
      </c>
      <c r="C319" t="s">
        <v>11</v>
      </c>
    </row>
    <row r="320" spans="1:3" x14ac:dyDescent="0.25">
      <c r="A320" t="s">
        <v>330</v>
      </c>
      <c r="B320" t="s">
        <v>4</v>
      </c>
      <c r="C320" t="s">
        <v>2</v>
      </c>
    </row>
    <row r="321" spans="1:3" x14ac:dyDescent="0.25">
      <c r="A321" t="s">
        <v>331</v>
      </c>
      <c r="B321" t="s">
        <v>1</v>
      </c>
      <c r="C321" t="s">
        <v>19</v>
      </c>
    </row>
    <row r="322" spans="1:3" x14ac:dyDescent="0.25">
      <c r="A322" t="s">
        <v>332</v>
      </c>
      <c r="B322" t="s">
        <v>1</v>
      </c>
      <c r="C322" t="s">
        <v>2</v>
      </c>
    </row>
    <row r="323" spans="1:3" x14ac:dyDescent="0.25">
      <c r="A323" t="s">
        <v>333</v>
      </c>
      <c r="B323" t="s">
        <v>32</v>
      </c>
      <c r="C323" t="s">
        <v>19</v>
      </c>
    </row>
    <row r="324" spans="1:3" x14ac:dyDescent="0.25">
      <c r="A324" t="s">
        <v>334</v>
      </c>
      <c r="B324" t="s">
        <v>32</v>
      </c>
      <c r="C324" t="s">
        <v>11</v>
      </c>
    </row>
    <row r="325" spans="1:3" x14ac:dyDescent="0.25">
      <c r="A325" t="s">
        <v>335</v>
      </c>
      <c r="B325" t="s">
        <v>1</v>
      </c>
      <c r="C325" t="s">
        <v>2</v>
      </c>
    </row>
    <row r="326" spans="1:3" x14ac:dyDescent="0.25">
      <c r="A326" t="s">
        <v>336</v>
      </c>
      <c r="B326" t="s">
        <v>32</v>
      </c>
      <c r="C326" t="s">
        <v>5</v>
      </c>
    </row>
    <row r="327" spans="1:3" x14ac:dyDescent="0.25">
      <c r="A327" t="s">
        <v>337</v>
      </c>
      <c r="B327" t="s">
        <v>1</v>
      </c>
      <c r="C327" t="s">
        <v>8</v>
      </c>
    </row>
    <row r="328" spans="1:3" x14ac:dyDescent="0.25">
      <c r="A328" t="s">
        <v>338</v>
      </c>
      <c r="B328" t="s">
        <v>4</v>
      </c>
      <c r="C328" t="s">
        <v>8</v>
      </c>
    </row>
    <row r="329" spans="1:3" x14ac:dyDescent="0.25">
      <c r="A329" t="s">
        <v>339</v>
      </c>
      <c r="B329" t="s">
        <v>32</v>
      </c>
      <c r="C329" t="s">
        <v>8</v>
      </c>
    </row>
    <row r="330" spans="1:3" x14ac:dyDescent="0.25">
      <c r="A330" t="s">
        <v>340</v>
      </c>
      <c r="B330" t="s">
        <v>22</v>
      </c>
      <c r="C330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108"/>
  <sheetViews>
    <sheetView tabSelected="1" workbookViewId="0">
      <selection activeCell="B2" sqref="B2"/>
    </sheetView>
  </sheetViews>
  <sheetFormatPr defaultRowHeight="15" x14ac:dyDescent="0.25"/>
  <cols>
    <col min="1" max="1" width="95.5703125" style="8" bestFit="1" customWidth="1"/>
    <col min="2" max="2" width="68.42578125" style="8" bestFit="1" customWidth="1"/>
    <col min="3" max="20" width="9.140625" style="8"/>
    <col min="21" max="26" width="9.140625" style="12"/>
    <col min="27" max="16384" width="9.140625" style="8"/>
  </cols>
  <sheetData>
    <row r="1" spans="1:24" ht="61.5" x14ac:dyDescent="0.25">
      <c r="A1" s="3" t="s">
        <v>1054</v>
      </c>
      <c r="B1" s="1"/>
      <c r="W1" s="12" t="s">
        <v>3</v>
      </c>
      <c r="X1" s="12" t="s">
        <v>1041</v>
      </c>
    </row>
    <row r="2" spans="1:24" ht="40.5" customHeight="1" x14ac:dyDescent="0.25">
      <c r="A2" s="5" t="s">
        <v>1041</v>
      </c>
      <c r="B2" s="6" t="s">
        <v>3</v>
      </c>
      <c r="W2" s="12" t="s">
        <v>12</v>
      </c>
      <c r="X2" s="12" t="s">
        <v>1042</v>
      </c>
    </row>
    <row r="3" spans="1:24" x14ac:dyDescent="0.25">
      <c r="W3" s="12" t="s">
        <v>13</v>
      </c>
      <c r="X3" s="12" t="s">
        <v>1043</v>
      </c>
    </row>
    <row r="4" spans="1:24" x14ac:dyDescent="0.25">
      <c r="W4" s="12" t="s">
        <v>15</v>
      </c>
      <c r="X4" s="12" t="s">
        <v>1044</v>
      </c>
    </row>
    <row r="5" spans="1:24" x14ac:dyDescent="0.25">
      <c r="W5" s="12" t="s">
        <v>26</v>
      </c>
      <c r="X5" s="12" t="s">
        <v>1045</v>
      </c>
    </row>
    <row r="6" spans="1:24" x14ac:dyDescent="0.25">
      <c r="W6" s="12" t="s">
        <v>27</v>
      </c>
      <c r="X6" s="12" t="s">
        <v>1046</v>
      </c>
    </row>
    <row r="7" spans="1:24" x14ac:dyDescent="0.25">
      <c r="W7" s="12" t="s">
        <v>38</v>
      </c>
    </row>
    <row r="8" spans="1:24" x14ac:dyDescent="0.25">
      <c r="W8" s="12" t="s">
        <v>42</v>
      </c>
    </row>
    <row r="9" spans="1:24" x14ac:dyDescent="0.25">
      <c r="W9" s="12" t="s">
        <v>43</v>
      </c>
    </row>
    <row r="10" spans="1:24" x14ac:dyDescent="0.25">
      <c r="W10" s="12" t="s">
        <v>48</v>
      </c>
    </row>
    <row r="11" spans="1:24" x14ac:dyDescent="0.25">
      <c r="W11" s="12" t="s">
        <v>60</v>
      </c>
    </row>
    <row r="12" spans="1:24" x14ac:dyDescent="0.25">
      <c r="W12" s="12" t="s">
        <v>66</v>
      </c>
    </row>
    <row r="13" spans="1:24" x14ac:dyDescent="0.25">
      <c r="W13" s="12" t="s">
        <v>67</v>
      </c>
    </row>
    <row r="14" spans="1:24" x14ac:dyDescent="0.25">
      <c r="W14" s="12" t="s">
        <v>68</v>
      </c>
    </row>
    <row r="15" spans="1:24" x14ac:dyDescent="0.25">
      <c r="W15" s="12" t="s">
        <v>70</v>
      </c>
    </row>
    <row r="16" spans="1:24" x14ac:dyDescent="0.25">
      <c r="W16" s="12" t="s">
        <v>76</v>
      </c>
    </row>
    <row r="17" spans="1:26" x14ac:dyDescent="0.25">
      <c r="W17" s="12" t="s">
        <v>78</v>
      </c>
    </row>
    <row r="18" spans="1:26" x14ac:dyDescent="0.25">
      <c r="W18" s="12" t="s">
        <v>79</v>
      </c>
    </row>
    <row r="19" spans="1:26" x14ac:dyDescent="0.25">
      <c r="W19" s="12" t="s">
        <v>81</v>
      </c>
    </row>
    <row r="20" spans="1:26" x14ac:dyDescent="0.25">
      <c r="W20" s="12" t="s">
        <v>88</v>
      </c>
    </row>
    <row r="21" spans="1:26" x14ac:dyDescent="0.25">
      <c r="W21" s="12" t="s">
        <v>90</v>
      </c>
    </row>
    <row r="22" spans="1:26" x14ac:dyDescent="0.25">
      <c r="W22" s="12" t="s">
        <v>92</v>
      </c>
    </row>
    <row r="23" spans="1:26" s="9" customFormat="1" ht="18.75" customHeight="1" x14ac:dyDescent="0.25">
      <c r="A23" s="11" t="s">
        <v>1058</v>
      </c>
      <c r="U23" s="13"/>
      <c r="V23" s="13"/>
      <c r="W23" s="13" t="s">
        <v>94</v>
      </c>
      <c r="X23" s="13"/>
      <c r="Y23" s="13"/>
      <c r="Z23" s="13"/>
    </row>
    <row r="24" spans="1:26" s="9" customFormat="1" ht="18.75" customHeight="1" x14ac:dyDescent="0.25">
      <c r="A24" s="10" t="s">
        <v>1037</v>
      </c>
      <c r="U24" s="13"/>
      <c r="V24" s="13"/>
      <c r="W24" s="13" t="s">
        <v>96</v>
      </c>
      <c r="X24" s="13"/>
      <c r="Y24" s="13"/>
      <c r="Z24" s="13"/>
    </row>
    <row r="25" spans="1:26" s="9" customFormat="1" ht="18.75" customHeight="1" x14ac:dyDescent="0.25">
      <c r="A25" s="10"/>
      <c r="U25" s="13"/>
      <c r="V25" s="13"/>
      <c r="W25" s="13" t="s">
        <v>97</v>
      </c>
      <c r="X25" s="13"/>
      <c r="Y25" s="13"/>
      <c r="Z25" s="13"/>
    </row>
    <row r="26" spans="1:26" s="9" customFormat="1" ht="18.75" customHeight="1" x14ac:dyDescent="0.25">
      <c r="A26" s="10" t="s">
        <v>1038</v>
      </c>
      <c r="U26" s="13"/>
      <c r="V26" s="13"/>
      <c r="W26" s="13" t="s">
        <v>100</v>
      </c>
      <c r="X26" s="13"/>
      <c r="Y26" s="13"/>
      <c r="Z26" s="13"/>
    </row>
    <row r="27" spans="1:26" s="9" customFormat="1" ht="18.75" customHeight="1" x14ac:dyDescent="0.25">
      <c r="A27" s="10"/>
      <c r="U27" s="13"/>
      <c r="V27" s="13"/>
      <c r="W27" s="13" t="s">
        <v>101</v>
      </c>
      <c r="X27" s="13"/>
      <c r="Y27" s="13"/>
      <c r="Z27" s="13"/>
    </row>
    <row r="28" spans="1:26" s="9" customFormat="1" ht="18.75" customHeight="1" x14ac:dyDescent="0.25">
      <c r="A28" s="10" t="s">
        <v>1039</v>
      </c>
      <c r="U28" s="13"/>
      <c r="V28" s="13"/>
      <c r="W28" s="13" t="s">
        <v>102</v>
      </c>
      <c r="X28" s="13"/>
      <c r="Y28" s="13"/>
      <c r="Z28" s="13"/>
    </row>
    <row r="29" spans="1:26" s="9" customFormat="1" ht="18.75" customHeight="1" x14ac:dyDescent="0.25">
      <c r="A29" s="10"/>
      <c r="U29" s="13"/>
      <c r="V29" s="13"/>
      <c r="W29" s="13" t="s">
        <v>103</v>
      </c>
      <c r="X29" s="13"/>
      <c r="Y29" s="13"/>
      <c r="Z29" s="13"/>
    </row>
    <row r="30" spans="1:26" s="9" customFormat="1" ht="18.75" customHeight="1" x14ac:dyDescent="0.25">
      <c r="A30" s="10" t="s">
        <v>1040</v>
      </c>
      <c r="U30" s="13"/>
      <c r="V30" s="13"/>
      <c r="W30" s="13" t="s">
        <v>107</v>
      </c>
      <c r="X30" s="13"/>
      <c r="Y30" s="13"/>
      <c r="Z30" s="13"/>
    </row>
    <row r="31" spans="1:26" s="9" customFormat="1" ht="18.75" customHeight="1" x14ac:dyDescent="0.25">
      <c r="A31" s="10"/>
      <c r="U31" s="13"/>
      <c r="V31" s="13"/>
      <c r="W31" s="13" t="s">
        <v>115</v>
      </c>
      <c r="X31" s="13"/>
      <c r="Y31" s="13"/>
      <c r="Z31" s="13"/>
    </row>
    <row r="32" spans="1:26" s="9" customFormat="1" ht="18.75" customHeight="1" x14ac:dyDescent="0.25">
      <c r="A32" s="10" t="s">
        <v>1035</v>
      </c>
      <c r="U32" s="13"/>
      <c r="V32" s="13"/>
      <c r="W32" s="13" t="s">
        <v>116</v>
      </c>
      <c r="X32" s="13"/>
      <c r="Y32" s="13"/>
      <c r="Z32" s="13"/>
    </row>
    <row r="33" spans="1:26" s="9" customFormat="1" ht="18.75" customHeight="1" x14ac:dyDescent="0.25">
      <c r="A33" s="10" t="s">
        <v>1036</v>
      </c>
      <c r="U33" s="13"/>
      <c r="V33" s="13"/>
      <c r="W33" s="13" t="s">
        <v>117</v>
      </c>
      <c r="X33" s="13"/>
      <c r="Y33" s="13"/>
      <c r="Z33" s="13"/>
    </row>
    <row r="34" spans="1:26" s="9" customFormat="1" ht="18.75" customHeight="1" x14ac:dyDescent="0.25">
      <c r="A34" s="10"/>
      <c r="U34" s="13"/>
      <c r="V34" s="13"/>
      <c r="W34" s="13" t="s">
        <v>129</v>
      </c>
      <c r="X34" s="13"/>
      <c r="Y34" s="13"/>
      <c r="Z34" s="13"/>
    </row>
    <row r="35" spans="1:26" s="9" customFormat="1" ht="18.75" customHeight="1" x14ac:dyDescent="0.25">
      <c r="A35" s="10" t="s">
        <v>1053</v>
      </c>
      <c r="U35" s="13"/>
      <c r="V35" s="13"/>
      <c r="W35" s="13" t="s">
        <v>131</v>
      </c>
      <c r="X35" s="13"/>
      <c r="Y35" s="13"/>
      <c r="Z35" s="13"/>
    </row>
    <row r="36" spans="1:26" s="9" customFormat="1" ht="18.75" customHeight="1" x14ac:dyDescent="0.25">
      <c r="A36" s="10" t="s">
        <v>1055</v>
      </c>
      <c r="U36" s="13"/>
      <c r="V36" s="13"/>
      <c r="W36" s="13" t="s">
        <v>134</v>
      </c>
      <c r="X36" s="13"/>
      <c r="Y36" s="13"/>
      <c r="Z36" s="13"/>
    </row>
    <row r="37" spans="1:26" x14ac:dyDescent="0.25">
      <c r="W37" s="12" t="s">
        <v>141</v>
      </c>
    </row>
    <row r="38" spans="1:26" x14ac:dyDescent="0.25">
      <c r="W38" s="12" t="s">
        <v>145</v>
      </c>
    </row>
    <row r="39" spans="1:26" x14ac:dyDescent="0.25">
      <c r="W39" s="12" t="s">
        <v>146</v>
      </c>
    </row>
    <row r="40" spans="1:26" x14ac:dyDescent="0.25">
      <c r="W40" s="12" t="s">
        <v>151</v>
      </c>
    </row>
    <row r="41" spans="1:26" x14ac:dyDescent="0.25">
      <c r="W41" s="12" t="s">
        <v>152</v>
      </c>
    </row>
    <row r="42" spans="1:26" x14ac:dyDescent="0.25">
      <c r="W42" s="12" t="s">
        <v>156</v>
      </c>
    </row>
    <row r="43" spans="1:26" x14ac:dyDescent="0.25">
      <c r="W43" s="12" t="s">
        <v>165</v>
      </c>
    </row>
    <row r="44" spans="1:26" x14ac:dyDescent="0.25">
      <c r="W44" s="12" t="s">
        <v>167</v>
      </c>
    </row>
    <row r="45" spans="1:26" x14ac:dyDescent="0.25">
      <c r="W45" s="12" t="s">
        <v>172</v>
      </c>
    </row>
    <row r="46" spans="1:26" x14ac:dyDescent="0.25">
      <c r="W46" s="12" t="s">
        <v>173</v>
      </c>
    </row>
    <row r="47" spans="1:26" x14ac:dyDescent="0.25">
      <c r="W47" s="12" t="s">
        <v>177</v>
      </c>
    </row>
    <row r="48" spans="1:26" x14ac:dyDescent="0.25">
      <c r="W48" s="12" t="s">
        <v>178</v>
      </c>
    </row>
    <row r="49" spans="23:23" x14ac:dyDescent="0.25">
      <c r="W49" s="12" t="s">
        <v>180</v>
      </c>
    </row>
    <row r="50" spans="23:23" x14ac:dyDescent="0.25">
      <c r="W50" s="12" t="s">
        <v>181</v>
      </c>
    </row>
    <row r="51" spans="23:23" x14ac:dyDescent="0.25">
      <c r="W51" s="12" t="s">
        <v>182</v>
      </c>
    </row>
    <row r="52" spans="23:23" x14ac:dyDescent="0.25">
      <c r="W52" s="12" t="s">
        <v>186</v>
      </c>
    </row>
    <row r="53" spans="23:23" x14ac:dyDescent="0.25">
      <c r="W53" s="12" t="s">
        <v>187</v>
      </c>
    </row>
    <row r="54" spans="23:23" x14ac:dyDescent="0.25">
      <c r="W54" s="12" t="s">
        <v>191</v>
      </c>
    </row>
    <row r="55" spans="23:23" x14ac:dyDescent="0.25">
      <c r="W55" s="12" t="s">
        <v>192</v>
      </c>
    </row>
    <row r="56" spans="23:23" x14ac:dyDescent="0.25">
      <c r="W56" s="12" t="s">
        <v>196</v>
      </c>
    </row>
    <row r="57" spans="23:23" x14ac:dyDescent="0.25">
      <c r="W57" s="12" t="s">
        <v>197</v>
      </c>
    </row>
    <row r="58" spans="23:23" x14ac:dyDescent="0.25">
      <c r="W58" s="12" t="s">
        <v>198</v>
      </c>
    </row>
    <row r="59" spans="23:23" x14ac:dyDescent="0.25">
      <c r="W59" s="12" t="s">
        <v>199</v>
      </c>
    </row>
    <row r="60" spans="23:23" x14ac:dyDescent="0.25">
      <c r="W60" s="12" t="s">
        <v>201</v>
      </c>
    </row>
    <row r="61" spans="23:23" x14ac:dyDescent="0.25">
      <c r="W61" s="12" t="s">
        <v>202</v>
      </c>
    </row>
    <row r="62" spans="23:23" x14ac:dyDescent="0.25">
      <c r="W62" s="12" t="s">
        <v>204</v>
      </c>
    </row>
    <row r="63" spans="23:23" x14ac:dyDescent="0.25">
      <c r="W63" s="12" t="s">
        <v>217</v>
      </c>
    </row>
    <row r="64" spans="23:23" x14ac:dyDescent="0.25">
      <c r="W64" s="12" t="s">
        <v>223</v>
      </c>
    </row>
    <row r="65" spans="23:23" x14ac:dyDescent="0.25">
      <c r="W65" s="12" t="s">
        <v>225</v>
      </c>
    </row>
    <row r="66" spans="23:23" x14ac:dyDescent="0.25">
      <c r="W66" s="12" t="s">
        <v>229</v>
      </c>
    </row>
    <row r="67" spans="23:23" x14ac:dyDescent="0.25">
      <c r="W67" s="12" t="s">
        <v>231</v>
      </c>
    </row>
    <row r="68" spans="23:23" x14ac:dyDescent="0.25">
      <c r="W68" s="12" t="s">
        <v>235</v>
      </c>
    </row>
    <row r="69" spans="23:23" x14ac:dyDescent="0.25">
      <c r="W69" s="12" t="s">
        <v>236</v>
      </c>
    </row>
    <row r="70" spans="23:23" x14ac:dyDescent="0.25">
      <c r="W70" s="12" t="s">
        <v>239</v>
      </c>
    </row>
    <row r="71" spans="23:23" x14ac:dyDescent="0.25">
      <c r="W71" s="12" t="s">
        <v>240</v>
      </c>
    </row>
    <row r="72" spans="23:23" x14ac:dyDescent="0.25">
      <c r="W72" s="12" t="s">
        <v>243</v>
      </c>
    </row>
    <row r="73" spans="23:23" x14ac:dyDescent="0.25">
      <c r="W73" s="12" t="s">
        <v>245</v>
      </c>
    </row>
    <row r="74" spans="23:23" x14ac:dyDescent="0.25">
      <c r="W74" s="12" t="s">
        <v>246</v>
      </c>
    </row>
    <row r="75" spans="23:23" x14ac:dyDescent="0.25">
      <c r="W75" s="12" t="s">
        <v>250</v>
      </c>
    </row>
    <row r="76" spans="23:23" x14ac:dyDescent="0.25">
      <c r="W76" s="12" t="s">
        <v>251</v>
      </c>
    </row>
    <row r="77" spans="23:23" x14ac:dyDescent="0.25">
      <c r="W77" s="12" t="s">
        <v>253</v>
      </c>
    </row>
    <row r="78" spans="23:23" x14ac:dyDescent="0.25">
      <c r="W78" s="12" t="s">
        <v>254</v>
      </c>
    </row>
    <row r="79" spans="23:23" x14ac:dyDescent="0.25">
      <c r="W79" s="12" t="s">
        <v>255</v>
      </c>
    </row>
    <row r="80" spans="23:23" x14ac:dyDescent="0.25">
      <c r="W80" s="12" t="s">
        <v>256</v>
      </c>
    </row>
    <row r="81" spans="23:23" x14ac:dyDescent="0.25">
      <c r="W81" s="12" t="s">
        <v>257</v>
      </c>
    </row>
    <row r="82" spans="23:23" x14ac:dyDescent="0.25">
      <c r="W82" s="12" t="s">
        <v>258</v>
      </c>
    </row>
    <row r="83" spans="23:23" x14ac:dyDescent="0.25">
      <c r="W83" s="12" t="s">
        <v>259</v>
      </c>
    </row>
    <row r="84" spans="23:23" x14ac:dyDescent="0.25">
      <c r="W84" s="12" t="s">
        <v>261</v>
      </c>
    </row>
    <row r="85" spans="23:23" x14ac:dyDescent="0.25">
      <c r="W85" s="12" t="s">
        <v>262</v>
      </c>
    </row>
    <row r="86" spans="23:23" x14ac:dyDescent="0.25">
      <c r="W86" s="12" t="s">
        <v>269</v>
      </c>
    </row>
    <row r="87" spans="23:23" x14ac:dyDescent="0.25">
      <c r="W87" s="12" t="s">
        <v>271</v>
      </c>
    </row>
    <row r="88" spans="23:23" x14ac:dyDescent="0.25">
      <c r="W88" s="12" t="s">
        <v>277</v>
      </c>
    </row>
    <row r="89" spans="23:23" x14ac:dyDescent="0.25">
      <c r="W89" s="12" t="s">
        <v>278</v>
      </c>
    </row>
    <row r="90" spans="23:23" x14ac:dyDescent="0.25">
      <c r="W90" s="12" t="s">
        <v>279</v>
      </c>
    </row>
    <row r="91" spans="23:23" x14ac:dyDescent="0.25">
      <c r="W91" s="12" t="s">
        <v>283</v>
      </c>
    </row>
    <row r="92" spans="23:23" x14ac:dyDescent="0.25">
      <c r="W92" s="12" t="s">
        <v>288</v>
      </c>
    </row>
    <row r="93" spans="23:23" x14ac:dyDescent="0.25">
      <c r="W93" s="12" t="s">
        <v>289</v>
      </c>
    </row>
    <row r="94" spans="23:23" x14ac:dyDescent="0.25">
      <c r="W94" s="12" t="s">
        <v>293</v>
      </c>
    </row>
    <row r="95" spans="23:23" x14ac:dyDescent="0.25">
      <c r="W95" s="12" t="s">
        <v>299</v>
      </c>
    </row>
    <row r="96" spans="23:23" x14ac:dyDescent="0.25">
      <c r="W96" s="12" t="s">
        <v>302</v>
      </c>
    </row>
    <row r="97" spans="23:23" x14ac:dyDescent="0.25">
      <c r="W97" s="12" t="s">
        <v>303</v>
      </c>
    </row>
    <row r="98" spans="23:23" x14ac:dyDescent="0.25">
      <c r="W98" s="12" t="s">
        <v>304</v>
      </c>
    </row>
    <row r="99" spans="23:23" x14ac:dyDescent="0.25">
      <c r="W99" s="12" t="s">
        <v>312</v>
      </c>
    </row>
    <row r="100" spans="23:23" x14ac:dyDescent="0.25">
      <c r="W100" s="12" t="s">
        <v>314</v>
      </c>
    </row>
    <row r="101" spans="23:23" x14ac:dyDescent="0.25">
      <c r="W101" s="12" t="s">
        <v>318</v>
      </c>
    </row>
    <row r="102" spans="23:23" x14ac:dyDescent="0.25">
      <c r="W102" s="12" t="s">
        <v>319</v>
      </c>
    </row>
    <row r="103" spans="23:23" x14ac:dyDescent="0.25">
      <c r="W103" s="12" t="s">
        <v>321</v>
      </c>
    </row>
    <row r="104" spans="23:23" x14ac:dyDescent="0.25">
      <c r="W104" s="12" t="s">
        <v>322</v>
      </c>
    </row>
    <row r="105" spans="23:23" x14ac:dyDescent="0.25">
      <c r="W105" s="12" t="s">
        <v>323</v>
      </c>
    </row>
    <row r="106" spans="23:23" x14ac:dyDescent="0.25">
      <c r="W106" s="12" t="s">
        <v>327</v>
      </c>
    </row>
    <row r="107" spans="23:23" x14ac:dyDescent="0.25">
      <c r="W107" s="12" t="s">
        <v>336</v>
      </c>
    </row>
    <row r="108" spans="23:23" x14ac:dyDescent="0.25">
      <c r="W108" s="12" t="s">
        <v>339</v>
      </c>
    </row>
  </sheetData>
  <sheetProtection password="CE46" sheet="1" objects="1" scenarios="1"/>
  <protectedRanges>
    <protectedRange sqref="A2:B2" name="Range1"/>
  </protectedRanges>
  <dataValidations count="2">
    <dataValidation type="list" allowBlank="1" showInputMessage="1" showErrorMessage="1" sqref="B2">
      <formula1>$W$1:$W$108</formula1>
    </dataValidation>
    <dataValidation type="list" allowBlank="1" showInputMessage="1" showErrorMessage="1" sqref="A2">
      <formula1>$X$1:$X$6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Sheet7!$I$3:$I$8</xm:f>
          </x14:formula1>
          <xm:sqref>A2</xm:sqref>
        </x14:dataValidation>
        <x14:dataValidation type="list" allowBlank="1" showInputMessage="1" showErrorMessage="1">
          <x14:formula1>
            <xm:f>Sheet7!$A$382:$A$489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RSN</dc:creator>
  <cp:lastModifiedBy>Ricky</cp:lastModifiedBy>
  <dcterms:created xsi:type="dcterms:W3CDTF">2012-07-16T15:14:27Z</dcterms:created>
  <dcterms:modified xsi:type="dcterms:W3CDTF">2013-12-20T11:36:47Z</dcterms:modified>
</cp:coreProperties>
</file>